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8960" windowHeight="11520" tabRatio="698" activeTab="0"/>
  </bookViews>
  <sheets>
    <sheet name="세입결산(천원단위)" sheetId="1" r:id="rId1"/>
    <sheet name="세입결산(원단위)" sheetId="2" r:id="rId2"/>
    <sheet name="세출결산(천원단위)" sheetId="3" r:id="rId3"/>
    <sheet name="세출결산(원단위)" sheetId="4" r:id="rId4"/>
    <sheet name="보조금수입명세서" sheetId="5" r:id="rId5"/>
    <sheet name="재산매각수입" sheetId="6" r:id="rId6"/>
    <sheet name="기타보조금명세서" sheetId="7" r:id="rId7"/>
    <sheet name="기타수입명세서" sheetId="8" r:id="rId8"/>
    <sheet name="인건비명세서" sheetId="9" r:id="rId9"/>
    <sheet name="사업비사용명세서" sheetId="10" r:id="rId10"/>
    <sheet name="기타비용명세서" sheetId="11" r:id="rId11"/>
  </sheets>
  <definedNames>
    <definedName name="_xlnm.Print_Area" localSheetId="1">'세입결산(원단위)'!$A$1:$L$10</definedName>
    <definedName name="_xlnm.Print_Area" localSheetId="0">'세입결산(천원단위)'!$A$1:$L$10</definedName>
  </definedNames>
  <calcPr fullCalcOnLoad="1"/>
</workbook>
</file>

<file path=xl/sharedStrings.xml><?xml version="1.0" encoding="utf-8"?>
<sst xmlns="http://schemas.openxmlformats.org/spreadsheetml/2006/main" count="214" uniqueCount="151">
  <si>
    <t>금액</t>
  </si>
  <si>
    <t>(단위 : 천원)</t>
  </si>
  <si>
    <t>사 업 비 명 세 서</t>
  </si>
  <si>
    <t>인 건 비 명 세 서</t>
  </si>
  <si>
    <t>기타수입 명세서</t>
  </si>
  <si>
    <t>총계</t>
  </si>
  <si>
    <t>기타보조금수입 명세서</t>
  </si>
  <si>
    <t>(단위:천원)</t>
  </si>
  <si>
    <t>관</t>
  </si>
  <si>
    <t>항</t>
  </si>
  <si>
    <t>목</t>
  </si>
  <si>
    <t>소계</t>
  </si>
  <si>
    <t>기타보조금</t>
  </si>
  <si>
    <t>법인전입금</t>
  </si>
  <si>
    <t>기타수입</t>
  </si>
  <si>
    <t>사업수입</t>
  </si>
  <si>
    <t>잡수입
(차입금)</t>
  </si>
  <si>
    <t>전년도이월금</t>
  </si>
  <si>
    <t>기부금</t>
  </si>
  <si>
    <t>총계</t>
  </si>
  <si>
    <t>법인</t>
  </si>
  <si>
    <t>법인사무국</t>
  </si>
  <si>
    <t xml:space="preserve"> </t>
  </si>
  <si>
    <t>(단위:원)</t>
  </si>
  <si>
    <t>관</t>
  </si>
  <si>
    <t>항</t>
  </si>
  <si>
    <t>목</t>
  </si>
  <si>
    <t>소계</t>
  </si>
  <si>
    <t>기타보조금</t>
  </si>
  <si>
    <t>법인전입금</t>
  </si>
  <si>
    <t>기타수입</t>
  </si>
  <si>
    <t>사업수입</t>
  </si>
  <si>
    <t>잡수입
(차입금)</t>
  </si>
  <si>
    <t>전년도이월금</t>
  </si>
  <si>
    <t>기부금</t>
  </si>
  <si>
    <t>법인</t>
  </si>
  <si>
    <t>법인사무국</t>
  </si>
  <si>
    <t xml:space="preserve"> </t>
  </si>
  <si>
    <t>소계</t>
  </si>
  <si>
    <t>사무비</t>
  </si>
  <si>
    <t>사업비</t>
  </si>
  <si>
    <t>재산조성비</t>
  </si>
  <si>
    <t>인건비</t>
  </si>
  <si>
    <t>업무추진</t>
  </si>
  <si>
    <t>운영비</t>
  </si>
  <si>
    <t>총계</t>
  </si>
  <si>
    <t>법인</t>
  </si>
  <si>
    <t>법인사무국</t>
  </si>
  <si>
    <t>(단위:원)</t>
  </si>
  <si>
    <t>잡지출/전출금   
 (반환금/상환금)</t>
  </si>
  <si>
    <t>경상보조금
(시군구보조금)</t>
  </si>
  <si>
    <t>자본보조금
(기능보강비)</t>
  </si>
  <si>
    <t>차기이월금
(운영충당및
환경개선금)</t>
  </si>
  <si>
    <r>
      <t>잡지출</t>
    </r>
    <r>
      <rPr>
        <sz val="11"/>
        <rFont val="돋움"/>
        <family val="3"/>
      </rPr>
      <t>/전출금   
 (반환금/상환금)</t>
    </r>
  </si>
  <si>
    <t>보조금수입 명세서</t>
  </si>
  <si>
    <t>(단위 : 천원)</t>
  </si>
  <si>
    <t>수령일</t>
  </si>
  <si>
    <t>보조구분</t>
  </si>
  <si>
    <t>보조내역</t>
  </si>
  <si>
    <t>보조금액</t>
  </si>
  <si>
    <t>보조기관</t>
  </si>
  <si>
    <t>산출기초</t>
  </si>
  <si>
    <t>합  계</t>
  </si>
  <si>
    <t xml:space="preserve"> </t>
  </si>
  <si>
    <t>관</t>
  </si>
  <si>
    <t>항</t>
  </si>
  <si>
    <t>목/세목</t>
  </si>
  <si>
    <t>금액</t>
  </si>
  <si>
    <t>비고</t>
  </si>
  <si>
    <t>후원금</t>
  </si>
  <si>
    <t>지정후원금</t>
  </si>
  <si>
    <t>비지정후원금</t>
  </si>
  <si>
    <t>비지정후원금(cms)</t>
  </si>
  <si>
    <t>이월금</t>
  </si>
  <si>
    <t>전년도 후원금이월금</t>
  </si>
  <si>
    <t>전년도 이월금</t>
  </si>
  <si>
    <t>잡수입</t>
  </si>
  <si>
    <t>기타예금이자수입/예금이자수입</t>
  </si>
  <si>
    <t>기타예금이자수입/후원금예금이자수입</t>
  </si>
  <si>
    <t>기타잡수입</t>
  </si>
  <si>
    <t>구분</t>
  </si>
  <si>
    <t>내역</t>
  </si>
  <si>
    <t>산출내역</t>
  </si>
  <si>
    <t>급여</t>
  </si>
  <si>
    <t>기본급여</t>
  </si>
  <si>
    <t>퇴직적립금</t>
  </si>
  <si>
    <t>사회보험</t>
  </si>
  <si>
    <t>건강보험료</t>
  </si>
  <si>
    <t>국민연금</t>
  </si>
  <si>
    <t>고용보험</t>
  </si>
  <si>
    <t>산재보험</t>
  </si>
  <si>
    <t>합 계</t>
  </si>
  <si>
    <t>금 액</t>
  </si>
  <si>
    <t>비  고</t>
  </si>
  <si>
    <t>후원사업비</t>
  </si>
  <si>
    <t>홍보사업비</t>
  </si>
  <si>
    <t>교육및연수,포상</t>
  </si>
  <si>
    <t>직원포상</t>
  </si>
  <si>
    <t>합       계</t>
  </si>
  <si>
    <t>(기타) 비 용 명 세 서</t>
  </si>
  <si>
    <t>구   분</t>
  </si>
  <si>
    <t>내  역</t>
  </si>
  <si>
    <t>사무비</t>
  </si>
  <si>
    <t>업무추진비</t>
  </si>
  <si>
    <t>직책보조비</t>
  </si>
  <si>
    <t>운영비</t>
  </si>
  <si>
    <t>재산조성비</t>
  </si>
  <si>
    <t>시설비</t>
  </si>
  <si>
    <t>시설비(다산중증장애인요양시설)</t>
  </si>
  <si>
    <t>시설비(다산중증장애인요양시설 장비보강)</t>
  </si>
  <si>
    <t>시설비(다산중증장애인요양시설 장비보강 자부담)</t>
  </si>
  <si>
    <t>시설비(다산중증장애인요양시설 기숙사)</t>
  </si>
  <si>
    <t>전출금</t>
  </si>
  <si>
    <t>송파시각장애인정보문화센터</t>
  </si>
  <si>
    <t>풍납데이케어센터</t>
  </si>
  <si>
    <t>부채상환금</t>
  </si>
  <si>
    <t>잡지출</t>
  </si>
  <si>
    <t>후원자관리(우편발송,유류대,식대 등)</t>
  </si>
  <si>
    <t>기관운영비(법인이사회, 자문회의 등)</t>
  </si>
  <si>
    <t>공공요금(전화요금,전기요금,인터넷요금,우편발송)</t>
  </si>
  <si>
    <t>기타운영비(사무실임대료, 법률자문비 등)</t>
  </si>
  <si>
    <t>시설비(다산중증장애인요양시설 추가 공사비 자부담)</t>
  </si>
  <si>
    <t>과년도지출</t>
  </si>
  <si>
    <t>과년도지출</t>
  </si>
  <si>
    <t>과년도지출</t>
  </si>
  <si>
    <t>차량비(수리비,정기검사비)</t>
  </si>
  <si>
    <t>재 산 수 입 명 세 서</t>
  </si>
  <si>
    <t>입금일</t>
  </si>
  <si>
    <t>내 역</t>
  </si>
  <si>
    <t xml:space="preserve"> 수용비 및 수수료(인터넷뱅킹수수료, 각종증명서 발급수수료, 한글인터넷주소 기간연장비 등)</t>
  </si>
  <si>
    <t>자산취득비(컴퓨터, 냉온풍기, 포터)</t>
  </si>
  <si>
    <t>송파시각장애인축구장</t>
  </si>
  <si>
    <t>송파인성장애인복지관</t>
  </si>
  <si>
    <t>풍납종합사회복지관</t>
  </si>
  <si>
    <t>시설장비유지비(경사면 녹화공사 자재)</t>
  </si>
  <si>
    <t>기타차입금</t>
  </si>
  <si>
    <t>다산하늘센터</t>
  </si>
  <si>
    <t>차입금 상환금</t>
  </si>
  <si>
    <t>-</t>
  </si>
  <si>
    <t>제세공과금(재산세,면허세,주민세,신원보증보험)</t>
  </si>
  <si>
    <t>.</t>
  </si>
  <si>
    <t>2019년도 사회복지법인 다산복지재단 세입결산서</t>
  </si>
  <si>
    <t>2019년도 사회복지법인 다산복지재단 세입결산서</t>
  </si>
  <si>
    <t>2019년도 사회복지법인 다산복지재단  세출결산서</t>
  </si>
  <si>
    <t>예비비 및 기타</t>
  </si>
  <si>
    <t>이월금</t>
  </si>
  <si>
    <t>부채상환금</t>
  </si>
  <si>
    <t>예비비 
및 기타</t>
  </si>
  <si>
    <t>2019년 세입결산서</t>
  </si>
  <si>
    <t>2019년 세입결산서</t>
  </si>
  <si>
    <t>2019년 세출결산서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</si>
</sst>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_ "/>
    <numFmt numFmtId="184" formatCode="mm&quot;월&quot;\ dd&quot;일&quot;"/>
    <numFmt numFmtId="185" formatCode="#,##0_);[Red]\(#,##0\)"/>
    <numFmt numFmtId="186" formatCode="#,###,"/>
    <numFmt numFmtId="187" formatCode="_-* #,##0.0_-;\-* #,##0.0_-;_-* &quot;-&quot;_-;_-@_-"/>
    <numFmt numFmtId="188" formatCode="0.0_ "/>
    <numFmt numFmtId="189" formatCode="##,###,\ "/>
    <numFmt numFmtId="190" formatCode="[$-412]yyyy&quot;년&quot;\ m&quot;월&quot;\ d&quot;일&quot;\ dddd"/>
    <numFmt numFmtId="191" formatCode="[$-412]AM/PM\ h:mm:ss"/>
  </numFmts>
  <fonts count="49">
    <font>
      <sz val="11"/>
      <name val="돋움"/>
      <family val="3"/>
    </font>
    <font>
      <b/>
      <sz val="20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8"/>
      <name val="돋움"/>
      <family val="3"/>
    </font>
    <font>
      <sz val="10"/>
      <name val="굴림체"/>
      <family val="3"/>
    </font>
    <font>
      <sz val="20"/>
      <name val="굴림체"/>
      <family val="3"/>
    </font>
    <font>
      <sz val="12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8"/>
      <name val="굴림체"/>
      <family val="3"/>
    </font>
    <font>
      <b/>
      <sz val="16"/>
      <name val="굴림체"/>
      <family val="3"/>
    </font>
    <font>
      <b/>
      <sz val="18"/>
      <name val="굴림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8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0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0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3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0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0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3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1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1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3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1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1" fillId="4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1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44" borderId="1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34" fillId="4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51" borderId="5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0" fontId="19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53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45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7" fillId="44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218"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41" fontId="3" fillId="0" borderId="0" xfId="606" applyFont="1" applyFill="1" applyBorder="1" applyAlignment="1">
      <alignment horizontal="right" vertical="center"/>
    </xf>
    <xf numFmtId="41" fontId="0" fillId="0" borderId="0" xfId="606" applyFont="1" applyAlignment="1">
      <alignment vertical="center"/>
    </xf>
    <xf numFmtId="41" fontId="0" fillId="0" borderId="0" xfId="0" applyNumberForma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49" fontId="0" fillId="0" borderId="0" xfId="0" applyNumberFormat="1" applyAlignment="1">
      <alignment vertical="center"/>
    </xf>
    <xf numFmtId="41" fontId="3" fillId="0" borderId="20" xfId="606" applyFont="1" applyBorder="1" applyAlignment="1">
      <alignment horizontal="center" vertical="center"/>
    </xf>
    <xf numFmtId="41" fontId="3" fillId="0" borderId="21" xfId="606" applyFont="1" applyBorder="1" applyAlignment="1">
      <alignment horizontal="center" vertical="center"/>
    </xf>
    <xf numFmtId="41" fontId="3" fillId="0" borderId="20" xfId="606" applyFont="1" applyBorder="1" applyAlignment="1">
      <alignment horizontal="center" vertical="center" wrapText="1"/>
    </xf>
    <xf numFmtId="41" fontId="3" fillId="0" borderId="20" xfId="606" applyFont="1" applyBorder="1" applyAlignment="1">
      <alignment horizontal="center" vertical="center" shrinkToFit="1"/>
    </xf>
    <xf numFmtId="189" fontId="3" fillId="0" borderId="20" xfId="606" applyNumberFormat="1" applyFont="1" applyBorder="1" applyAlignment="1">
      <alignment horizontal="right" vertical="center"/>
    </xf>
    <xf numFmtId="189" fontId="3" fillId="0" borderId="21" xfId="606" applyNumberFormat="1" applyFon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89" fontId="3" fillId="0" borderId="20" xfId="606" applyNumberFormat="1" applyFont="1" applyBorder="1" applyAlignment="1">
      <alignment horizontal="right" vertical="center" shrinkToFit="1"/>
    </xf>
    <xf numFmtId="41" fontId="3" fillId="0" borderId="20" xfId="606" applyFont="1" applyBorder="1" applyAlignment="1">
      <alignment horizontal="right" vertical="center" shrinkToFit="1"/>
    </xf>
    <xf numFmtId="41" fontId="3" fillId="0" borderId="20" xfId="606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4" fontId="5" fillId="0" borderId="25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189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4" fontId="5" fillId="0" borderId="28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189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9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4" fontId="5" fillId="0" borderId="36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18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189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9" fontId="5" fillId="0" borderId="46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9" fontId="5" fillId="0" borderId="20" xfId="0" applyNumberFormat="1" applyFont="1" applyBorder="1" applyAlignment="1">
      <alignment horizontal="right" vertical="center"/>
    </xf>
    <xf numFmtId="189" fontId="5" fillId="0" borderId="37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189" fontId="5" fillId="0" borderId="42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189" fontId="5" fillId="0" borderId="4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189" fontId="5" fillId="0" borderId="44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vertical="center"/>
    </xf>
    <xf numFmtId="189" fontId="5" fillId="0" borderId="49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18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34" xfId="0" applyFont="1" applyBorder="1" applyAlignment="1">
      <alignment horizontal="center" vertical="center"/>
    </xf>
    <xf numFmtId="186" fontId="5" fillId="0" borderId="26" xfId="606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center" vertical="center"/>
    </xf>
    <xf numFmtId="186" fontId="5" fillId="0" borderId="37" xfId="606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center" vertical="center"/>
    </xf>
    <xf numFmtId="186" fontId="5" fillId="0" borderId="29" xfId="606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center" vertical="center"/>
    </xf>
    <xf numFmtId="186" fontId="5" fillId="0" borderId="51" xfId="606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189" fontId="5" fillId="0" borderId="26" xfId="0" applyNumberFormat="1" applyFont="1" applyBorder="1" applyAlignment="1">
      <alignment horizontal="right" vertical="center"/>
    </xf>
    <xf numFmtId="185" fontId="5" fillId="0" borderId="42" xfId="0" applyNumberFormat="1" applyFont="1" applyBorder="1" applyAlignment="1">
      <alignment horizontal="left" vertical="center" wrapText="1" indent="1"/>
    </xf>
    <xf numFmtId="189" fontId="5" fillId="0" borderId="42" xfId="606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center" vertical="center"/>
    </xf>
    <xf numFmtId="185" fontId="5" fillId="0" borderId="42" xfId="0" applyNumberFormat="1" applyFont="1" applyBorder="1" applyAlignment="1">
      <alignment horizontal="left" vertical="center" indent="1"/>
    </xf>
    <xf numFmtId="3" fontId="5" fillId="0" borderId="43" xfId="0" applyNumberFormat="1" applyFont="1" applyBorder="1" applyAlignment="1">
      <alignment horizontal="center" vertical="center" wrapText="1"/>
    </xf>
    <xf numFmtId="185" fontId="5" fillId="0" borderId="42" xfId="0" applyNumberFormat="1" applyFont="1" applyBorder="1" applyAlignment="1">
      <alignment horizontal="left" vertical="center" indent="1" shrinkToFit="1"/>
    </xf>
    <xf numFmtId="185" fontId="5" fillId="0" borderId="53" xfId="0" applyNumberFormat="1" applyFont="1" applyBorder="1" applyAlignment="1">
      <alignment horizontal="left" vertical="center" indent="1"/>
    </xf>
    <xf numFmtId="189" fontId="5" fillId="0" borderId="53" xfId="606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center" vertical="center"/>
    </xf>
    <xf numFmtId="189" fontId="5" fillId="0" borderId="49" xfId="606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189" fontId="5" fillId="0" borderId="40" xfId="606" applyNumberFormat="1" applyFont="1" applyBorder="1" applyAlignment="1">
      <alignment horizontal="right" vertical="center"/>
    </xf>
    <xf numFmtId="189" fontId="5" fillId="0" borderId="44" xfId="606" applyNumberFormat="1" applyFont="1" applyBorder="1" applyAlignment="1">
      <alignment horizontal="right" vertical="center"/>
    </xf>
    <xf numFmtId="189" fontId="5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1" fontId="3" fillId="0" borderId="21" xfId="606" applyNumberFormat="1" applyFont="1" applyBorder="1" applyAlignment="1">
      <alignment horizontal="right" vertical="center" shrinkToFit="1"/>
    </xf>
    <xf numFmtId="41" fontId="3" fillId="0" borderId="20" xfId="607" applyFont="1" applyBorder="1" applyAlignment="1">
      <alignment horizontal="right" vertical="center" shrinkToFit="1"/>
    </xf>
    <xf numFmtId="41" fontId="3" fillId="0" borderId="21" xfId="607" applyFont="1" applyBorder="1" applyAlignment="1">
      <alignment horizontal="right" vertical="center" shrinkToFit="1"/>
    </xf>
    <xf numFmtId="182" fontId="3" fillId="0" borderId="20" xfId="607" applyNumberFormat="1" applyFont="1" applyBorder="1" applyAlignment="1">
      <alignment horizontal="right" vertical="center" shrinkToFit="1"/>
    </xf>
    <xf numFmtId="0" fontId="2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2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 shrinkToFit="1"/>
    </xf>
    <xf numFmtId="41" fontId="0" fillId="0" borderId="20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1" fontId="3" fillId="0" borderId="20" xfId="606" applyFont="1" applyBorder="1" applyAlignment="1">
      <alignment horizontal="center" vertical="center"/>
    </xf>
    <xf numFmtId="41" fontId="3" fillId="0" borderId="21" xfId="606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</cellXfs>
  <cellStyles count="803">
    <cellStyle name="Normal" xfId="0"/>
    <cellStyle name="20% - 강조색1" xfId="15"/>
    <cellStyle name="20% - 강조색1 2" xfId="16"/>
    <cellStyle name="20% - 강조색1 2 2" xfId="17"/>
    <cellStyle name="20% - 강조색1 2 3" xfId="18"/>
    <cellStyle name="20% - 강조색1 3" xfId="19"/>
    <cellStyle name="20% - 강조색1 3 2" xfId="20"/>
    <cellStyle name="20% - 강조색1 3 3" xfId="21"/>
    <cellStyle name="20% - 강조색1 4" xfId="22"/>
    <cellStyle name="20% - 강조색1 4 2" xfId="23"/>
    <cellStyle name="20% - 강조색1 4 3" xfId="24"/>
    <cellStyle name="20% - 강조색1 5" xfId="25"/>
    <cellStyle name="20% - 강조색1 5 2" xfId="26"/>
    <cellStyle name="20% - 강조색1 5 3" xfId="27"/>
    <cellStyle name="20% - 강조색1 6" xfId="28"/>
    <cellStyle name="20% - 강조색1 6 2" xfId="29"/>
    <cellStyle name="20% - 강조색1 6 3" xfId="30"/>
    <cellStyle name="20% - 강조색1 7" xfId="31"/>
    <cellStyle name="20% - 강조색1 7 2" xfId="32"/>
    <cellStyle name="20% - 강조색1 7 3" xfId="33"/>
    <cellStyle name="20% - 강조색2" xfId="34"/>
    <cellStyle name="20% - 강조색2 2" xfId="35"/>
    <cellStyle name="20% - 강조색2 2 2" xfId="36"/>
    <cellStyle name="20% - 강조색2 2 3" xfId="37"/>
    <cellStyle name="20% - 강조색2 3" xfId="38"/>
    <cellStyle name="20% - 강조색2 3 2" xfId="39"/>
    <cellStyle name="20% - 강조색2 3 3" xfId="40"/>
    <cellStyle name="20% - 강조색2 4" xfId="41"/>
    <cellStyle name="20% - 강조색2 4 2" xfId="42"/>
    <cellStyle name="20% - 강조색2 4 3" xfId="43"/>
    <cellStyle name="20% - 강조색2 5" xfId="44"/>
    <cellStyle name="20% - 강조색2 5 2" xfId="45"/>
    <cellStyle name="20% - 강조색2 5 3" xfId="46"/>
    <cellStyle name="20% - 강조색2 6" xfId="47"/>
    <cellStyle name="20% - 강조색2 6 2" xfId="48"/>
    <cellStyle name="20% - 강조색2 6 3" xfId="49"/>
    <cellStyle name="20% - 강조색2 7" xfId="50"/>
    <cellStyle name="20% - 강조색2 7 2" xfId="51"/>
    <cellStyle name="20% - 강조색2 7 3" xfId="52"/>
    <cellStyle name="20% - 강조색3" xfId="53"/>
    <cellStyle name="20% - 강조색3 2" xfId="54"/>
    <cellStyle name="20% - 강조색3 2 2" xfId="55"/>
    <cellStyle name="20% - 강조색3 2 3" xfId="56"/>
    <cellStyle name="20% - 강조색3 3" xfId="57"/>
    <cellStyle name="20% - 강조색3 3 2" xfId="58"/>
    <cellStyle name="20% - 강조색3 3 3" xfId="59"/>
    <cellStyle name="20% - 강조색3 4" xfId="60"/>
    <cellStyle name="20% - 강조색3 4 2" xfId="61"/>
    <cellStyle name="20% - 강조색3 4 3" xfId="62"/>
    <cellStyle name="20% - 강조색3 5" xfId="63"/>
    <cellStyle name="20% - 강조색3 5 2" xfId="64"/>
    <cellStyle name="20% - 강조색3 5 3" xfId="65"/>
    <cellStyle name="20% - 강조색3 6" xfId="66"/>
    <cellStyle name="20% - 강조색3 6 2" xfId="67"/>
    <cellStyle name="20% - 강조색3 6 3" xfId="68"/>
    <cellStyle name="20% - 강조색3 7" xfId="69"/>
    <cellStyle name="20% - 강조색3 7 2" xfId="70"/>
    <cellStyle name="20% - 강조색3 7 3" xfId="71"/>
    <cellStyle name="20% - 강조색4" xfId="72"/>
    <cellStyle name="20% - 강조색4 2" xfId="73"/>
    <cellStyle name="20% - 강조색4 2 2" xfId="74"/>
    <cellStyle name="20% - 강조색4 2 3" xfId="75"/>
    <cellStyle name="20% - 강조색4 3" xfId="76"/>
    <cellStyle name="20% - 강조색4 3 2" xfId="77"/>
    <cellStyle name="20% - 강조색4 3 3" xfId="78"/>
    <cellStyle name="20% - 강조색4 4" xfId="79"/>
    <cellStyle name="20% - 강조색4 4 2" xfId="80"/>
    <cellStyle name="20% - 강조색4 4 3" xfId="81"/>
    <cellStyle name="20% - 강조색4 5" xfId="82"/>
    <cellStyle name="20% - 강조색4 5 2" xfId="83"/>
    <cellStyle name="20% - 강조색4 5 3" xfId="84"/>
    <cellStyle name="20% - 강조색4 6" xfId="85"/>
    <cellStyle name="20% - 강조색4 6 2" xfId="86"/>
    <cellStyle name="20% - 강조색4 6 3" xfId="87"/>
    <cellStyle name="20% - 강조색4 7" xfId="88"/>
    <cellStyle name="20% - 강조색4 7 2" xfId="89"/>
    <cellStyle name="20% - 강조색4 7 3" xfId="90"/>
    <cellStyle name="20% - 강조색5" xfId="91"/>
    <cellStyle name="20% - 강조색5 2" xfId="92"/>
    <cellStyle name="20% - 강조색5 2 2" xfId="93"/>
    <cellStyle name="20% - 강조색5 2 3" xfId="94"/>
    <cellStyle name="20% - 강조색5 3" xfId="95"/>
    <cellStyle name="20% - 강조색5 3 2" xfId="96"/>
    <cellStyle name="20% - 강조색5 3 3" xfId="97"/>
    <cellStyle name="20% - 강조색5 4" xfId="98"/>
    <cellStyle name="20% - 강조색5 4 2" xfId="99"/>
    <cellStyle name="20% - 강조색5 4 3" xfId="100"/>
    <cellStyle name="20% - 강조색5 5" xfId="101"/>
    <cellStyle name="20% - 강조색5 5 2" xfId="102"/>
    <cellStyle name="20% - 강조색5 5 3" xfId="103"/>
    <cellStyle name="20% - 강조색5 6" xfId="104"/>
    <cellStyle name="20% - 강조색5 6 2" xfId="105"/>
    <cellStyle name="20% - 강조색5 6 3" xfId="106"/>
    <cellStyle name="20% - 강조색5 7" xfId="107"/>
    <cellStyle name="20% - 강조색5 7 2" xfId="108"/>
    <cellStyle name="20% - 강조색5 7 3" xfId="109"/>
    <cellStyle name="20% - 강조색6" xfId="110"/>
    <cellStyle name="20% - 강조색6 2" xfId="111"/>
    <cellStyle name="20% - 강조색6 2 2" xfId="112"/>
    <cellStyle name="20% - 강조색6 2 3" xfId="113"/>
    <cellStyle name="20% - 강조색6 3" xfId="114"/>
    <cellStyle name="20% - 강조색6 3 2" xfId="115"/>
    <cellStyle name="20% - 강조색6 3 3" xfId="116"/>
    <cellStyle name="20% - 강조색6 4" xfId="117"/>
    <cellStyle name="20% - 강조색6 4 2" xfId="118"/>
    <cellStyle name="20% - 강조색6 4 3" xfId="119"/>
    <cellStyle name="20% - 강조색6 5" xfId="120"/>
    <cellStyle name="20% - 강조색6 5 2" xfId="121"/>
    <cellStyle name="20% - 강조색6 5 3" xfId="122"/>
    <cellStyle name="20% - 강조색6 6" xfId="123"/>
    <cellStyle name="20% - 강조색6 6 2" xfId="124"/>
    <cellStyle name="20% - 강조색6 6 3" xfId="125"/>
    <cellStyle name="20% - 강조색6 7" xfId="126"/>
    <cellStyle name="20% - 강조색6 7 2" xfId="127"/>
    <cellStyle name="20% - 강조색6 7 3" xfId="128"/>
    <cellStyle name="40% - 강조색1" xfId="129"/>
    <cellStyle name="40% - 강조색1 2" xfId="130"/>
    <cellStyle name="40% - 강조색1 2 2" xfId="131"/>
    <cellStyle name="40% - 강조색1 2 3" xfId="132"/>
    <cellStyle name="40% - 강조색1 3" xfId="133"/>
    <cellStyle name="40% - 강조색1 3 2" xfId="134"/>
    <cellStyle name="40% - 강조색1 3 3" xfId="135"/>
    <cellStyle name="40% - 강조색1 4" xfId="136"/>
    <cellStyle name="40% - 강조색1 4 2" xfId="137"/>
    <cellStyle name="40% - 강조색1 4 3" xfId="138"/>
    <cellStyle name="40% - 강조색1 5" xfId="139"/>
    <cellStyle name="40% - 강조색1 5 2" xfId="140"/>
    <cellStyle name="40% - 강조색1 5 3" xfId="141"/>
    <cellStyle name="40% - 강조색1 6" xfId="142"/>
    <cellStyle name="40% - 강조색1 6 2" xfId="143"/>
    <cellStyle name="40% - 강조색1 6 3" xfId="144"/>
    <cellStyle name="40% - 강조색1 7" xfId="145"/>
    <cellStyle name="40% - 강조색1 7 2" xfId="146"/>
    <cellStyle name="40% - 강조색1 7 3" xfId="147"/>
    <cellStyle name="40% - 강조색2" xfId="148"/>
    <cellStyle name="40% - 강조색2 2" xfId="149"/>
    <cellStyle name="40% - 강조색2 2 2" xfId="150"/>
    <cellStyle name="40% - 강조색2 2 3" xfId="151"/>
    <cellStyle name="40% - 강조색2 3" xfId="152"/>
    <cellStyle name="40% - 강조색2 3 2" xfId="153"/>
    <cellStyle name="40% - 강조색2 3 3" xfId="154"/>
    <cellStyle name="40% - 강조색2 4" xfId="155"/>
    <cellStyle name="40% - 강조색2 4 2" xfId="156"/>
    <cellStyle name="40% - 강조색2 4 3" xfId="157"/>
    <cellStyle name="40% - 강조색2 5" xfId="158"/>
    <cellStyle name="40% - 강조색2 5 2" xfId="159"/>
    <cellStyle name="40% - 강조색2 5 3" xfId="160"/>
    <cellStyle name="40% - 강조색2 6" xfId="161"/>
    <cellStyle name="40% - 강조색2 6 2" xfId="162"/>
    <cellStyle name="40% - 강조색2 6 3" xfId="163"/>
    <cellStyle name="40% - 강조색2 7" xfId="164"/>
    <cellStyle name="40% - 강조색2 7 2" xfId="165"/>
    <cellStyle name="40% - 강조색2 7 3" xfId="166"/>
    <cellStyle name="40% - 강조색3" xfId="167"/>
    <cellStyle name="40% - 강조색3 2" xfId="168"/>
    <cellStyle name="40% - 강조색3 2 2" xfId="169"/>
    <cellStyle name="40% - 강조색3 2 3" xfId="170"/>
    <cellStyle name="40% - 강조색3 3" xfId="171"/>
    <cellStyle name="40% - 강조색3 3 2" xfId="172"/>
    <cellStyle name="40% - 강조색3 3 3" xfId="173"/>
    <cellStyle name="40% - 강조색3 4" xfId="174"/>
    <cellStyle name="40% - 강조색3 4 2" xfId="175"/>
    <cellStyle name="40% - 강조색3 4 3" xfId="176"/>
    <cellStyle name="40% - 강조색3 5" xfId="177"/>
    <cellStyle name="40% - 강조색3 5 2" xfId="178"/>
    <cellStyle name="40% - 강조색3 5 3" xfId="179"/>
    <cellStyle name="40% - 강조색3 6" xfId="180"/>
    <cellStyle name="40% - 강조색3 6 2" xfId="181"/>
    <cellStyle name="40% - 강조색3 6 3" xfId="182"/>
    <cellStyle name="40% - 강조색3 7" xfId="183"/>
    <cellStyle name="40% - 강조색3 7 2" xfId="184"/>
    <cellStyle name="40% - 강조색3 7 3" xfId="185"/>
    <cellStyle name="40% - 강조색4" xfId="186"/>
    <cellStyle name="40% - 강조색4 2" xfId="187"/>
    <cellStyle name="40% - 강조색4 2 2" xfId="188"/>
    <cellStyle name="40% - 강조색4 2 3" xfId="189"/>
    <cellStyle name="40% - 강조색4 3" xfId="190"/>
    <cellStyle name="40% - 강조색4 3 2" xfId="191"/>
    <cellStyle name="40% - 강조색4 3 3" xfId="192"/>
    <cellStyle name="40% - 강조색4 4" xfId="193"/>
    <cellStyle name="40% - 강조색4 4 2" xfId="194"/>
    <cellStyle name="40% - 강조색4 4 3" xfId="195"/>
    <cellStyle name="40% - 강조색4 5" xfId="196"/>
    <cellStyle name="40% - 강조색4 5 2" xfId="197"/>
    <cellStyle name="40% - 강조색4 5 3" xfId="198"/>
    <cellStyle name="40% - 강조색4 6" xfId="199"/>
    <cellStyle name="40% - 강조색4 6 2" xfId="200"/>
    <cellStyle name="40% - 강조색4 6 3" xfId="201"/>
    <cellStyle name="40% - 강조색4 7" xfId="202"/>
    <cellStyle name="40% - 강조색4 7 2" xfId="203"/>
    <cellStyle name="40% - 강조색4 7 3" xfId="204"/>
    <cellStyle name="40% - 강조색5" xfId="205"/>
    <cellStyle name="40% - 강조색5 2" xfId="206"/>
    <cellStyle name="40% - 강조색5 2 2" xfId="207"/>
    <cellStyle name="40% - 강조색5 2 3" xfId="208"/>
    <cellStyle name="40% - 강조색5 3" xfId="209"/>
    <cellStyle name="40% - 강조색5 3 2" xfId="210"/>
    <cellStyle name="40% - 강조색5 3 3" xfId="211"/>
    <cellStyle name="40% - 강조색5 4" xfId="212"/>
    <cellStyle name="40% - 강조색5 4 2" xfId="213"/>
    <cellStyle name="40% - 강조색5 4 3" xfId="214"/>
    <cellStyle name="40% - 강조색5 5" xfId="215"/>
    <cellStyle name="40% - 강조색5 5 2" xfId="216"/>
    <cellStyle name="40% - 강조색5 5 3" xfId="217"/>
    <cellStyle name="40% - 강조색5 6" xfId="218"/>
    <cellStyle name="40% - 강조색5 6 2" xfId="219"/>
    <cellStyle name="40% - 강조색5 6 3" xfId="220"/>
    <cellStyle name="40% - 강조색5 7" xfId="221"/>
    <cellStyle name="40% - 강조색5 7 2" xfId="222"/>
    <cellStyle name="40% - 강조색5 7 3" xfId="223"/>
    <cellStyle name="40% - 강조색6" xfId="224"/>
    <cellStyle name="40% - 강조색6 2" xfId="225"/>
    <cellStyle name="40% - 강조색6 2 2" xfId="226"/>
    <cellStyle name="40% - 강조색6 2 3" xfId="227"/>
    <cellStyle name="40% - 강조색6 3" xfId="228"/>
    <cellStyle name="40% - 강조색6 3 2" xfId="229"/>
    <cellStyle name="40% - 강조색6 3 3" xfId="230"/>
    <cellStyle name="40% - 강조색6 4" xfId="231"/>
    <cellStyle name="40% - 강조색6 4 2" xfId="232"/>
    <cellStyle name="40% - 강조색6 4 3" xfId="233"/>
    <cellStyle name="40% - 강조색6 5" xfId="234"/>
    <cellStyle name="40% - 강조색6 5 2" xfId="235"/>
    <cellStyle name="40% - 강조색6 5 3" xfId="236"/>
    <cellStyle name="40% - 강조색6 6" xfId="237"/>
    <cellStyle name="40% - 강조색6 6 2" xfId="238"/>
    <cellStyle name="40% - 강조색6 6 3" xfId="239"/>
    <cellStyle name="40% - 강조색6 7" xfId="240"/>
    <cellStyle name="40% - 강조색6 7 2" xfId="241"/>
    <cellStyle name="40% - 강조색6 7 3" xfId="242"/>
    <cellStyle name="60% - 강조색1" xfId="243"/>
    <cellStyle name="60% - 강조색1 2" xfId="244"/>
    <cellStyle name="60% - 강조색1 2 2" xfId="245"/>
    <cellStyle name="60% - 강조색1 2 3" xfId="246"/>
    <cellStyle name="60% - 강조색1 3" xfId="247"/>
    <cellStyle name="60% - 강조색1 3 2" xfId="248"/>
    <cellStyle name="60% - 강조색1 3 3" xfId="249"/>
    <cellStyle name="60% - 강조색1 4" xfId="250"/>
    <cellStyle name="60% - 강조색1 4 2" xfId="251"/>
    <cellStyle name="60% - 강조색1 4 3" xfId="252"/>
    <cellStyle name="60% - 강조색1 5" xfId="253"/>
    <cellStyle name="60% - 강조색1 5 2" xfId="254"/>
    <cellStyle name="60% - 강조색1 5 3" xfId="255"/>
    <cellStyle name="60% - 강조색1 6" xfId="256"/>
    <cellStyle name="60% - 강조색1 6 2" xfId="257"/>
    <cellStyle name="60% - 강조색1 6 3" xfId="258"/>
    <cellStyle name="60% - 강조색1 7" xfId="259"/>
    <cellStyle name="60% - 강조색1 7 2" xfId="260"/>
    <cellStyle name="60% - 강조색1 7 3" xfId="261"/>
    <cellStyle name="60% - 강조색2" xfId="262"/>
    <cellStyle name="60% - 강조색2 2" xfId="263"/>
    <cellStyle name="60% - 강조색2 2 2" xfId="264"/>
    <cellStyle name="60% - 강조색2 2 3" xfId="265"/>
    <cellStyle name="60% - 강조색2 3" xfId="266"/>
    <cellStyle name="60% - 강조색2 3 2" xfId="267"/>
    <cellStyle name="60% - 강조색2 3 3" xfId="268"/>
    <cellStyle name="60% - 강조색2 4" xfId="269"/>
    <cellStyle name="60% - 강조색2 4 2" xfId="270"/>
    <cellStyle name="60% - 강조색2 4 3" xfId="271"/>
    <cellStyle name="60% - 강조색2 5" xfId="272"/>
    <cellStyle name="60% - 강조색2 5 2" xfId="273"/>
    <cellStyle name="60% - 강조색2 5 3" xfId="274"/>
    <cellStyle name="60% - 강조색2 6" xfId="275"/>
    <cellStyle name="60% - 강조색2 6 2" xfId="276"/>
    <cellStyle name="60% - 강조색2 6 3" xfId="277"/>
    <cellStyle name="60% - 강조색2 7" xfId="278"/>
    <cellStyle name="60% - 강조색2 7 2" xfId="279"/>
    <cellStyle name="60% - 강조색2 7 3" xfId="280"/>
    <cellStyle name="60% - 강조색3" xfId="281"/>
    <cellStyle name="60% - 강조색3 2" xfId="282"/>
    <cellStyle name="60% - 강조색3 2 2" xfId="283"/>
    <cellStyle name="60% - 강조색3 2 3" xfId="284"/>
    <cellStyle name="60% - 강조색3 3" xfId="285"/>
    <cellStyle name="60% - 강조색3 3 2" xfId="286"/>
    <cellStyle name="60% - 강조색3 3 3" xfId="287"/>
    <cellStyle name="60% - 강조색3 4" xfId="288"/>
    <cellStyle name="60% - 강조색3 4 2" xfId="289"/>
    <cellStyle name="60% - 강조색3 4 3" xfId="290"/>
    <cellStyle name="60% - 강조색3 5" xfId="291"/>
    <cellStyle name="60% - 강조색3 5 2" xfId="292"/>
    <cellStyle name="60% - 강조색3 5 3" xfId="293"/>
    <cellStyle name="60% - 강조색3 6" xfId="294"/>
    <cellStyle name="60% - 강조색3 6 2" xfId="295"/>
    <cellStyle name="60% - 강조색3 6 3" xfId="296"/>
    <cellStyle name="60% - 강조색3 7" xfId="297"/>
    <cellStyle name="60% - 강조색3 7 2" xfId="298"/>
    <cellStyle name="60% - 강조색3 7 3" xfId="299"/>
    <cellStyle name="60% - 강조색4" xfId="300"/>
    <cellStyle name="60% - 강조색4 2" xfId="301"/>
    <cellStyle name="60% - 강조색4 2 2" xfId="302"/>
    <cellStyle name="60% - 강조색4 2 3" xfId="303"/>
    <cellStyle name="60% - 강조색4 3" xfId="304"/>
    <cellStyle name="60% - 강조색4 3 2" xfId="305"/>
    <cellStyle name="60% - 강조색4 3 3" xfId="306"/>
    <cellStyle name="60% - 강조색4 4" xfId="307"/>
    <cellStyle name="60% - 강조색4 4 2" xfId="308"/>
    <cellStyle name="60% - 강조색4 4 3" xfId="309"/>
    <cellStyle name="60% - 강조색4 5" xfId="310"/>
    <cellStyle name="60% - 강조색4 5 2" xfId="311"/>
    <cellStyle name="60% - 강조색4 5 3" xfId="312"/>
    <cellStyle name="60% - 강조색4 6" xfId="313"/>
    <cellStyle name="60% - 강조색4 6 2" xfId="314"/>
    <cellStyle name="60% - 강조색4 6 3" xfId="315"/>
    <cellStyle name="60% - 강조색4 7" xfId="316"/>
    <cellStyle name="60% - 강조색4 7 2" xfId="317"/>
    <cellStyle name="60% - 강조색4 7 3" xfId="318"/>
    <cellStyle name="60% - 강조색5" xfId="319"/>
    <cellStyle name="60% - 강조색5 2" xfId="320"/>
    <cellStyle name="60% - 강조색5 2 2" xfId="321"/>
    <cellStyle name="60% - 강조색5 2 3" xfId="322"/>
    <cellStyle name="60% - 강조색5 3" xfId="323"/>
    <cellStyle name="60% - 강조색5 3 2" xfId="324"/>
    <cellStyle name="60% - 강조색5 3 3" xfId="325"/>
    <cellStyle name="60% - 강조색5 4" xfId="326"/>
    <cellStyle name="60% - 강조색5 4 2" xfId="327"/>
    <cellStyle name="60% - 강조색5 4 3" xfId="328"/>
    <cellStyle name="60% - 강조색5 5" xfId="329"/>
    <cellStyle name="60% - 강조색5 5 2" xfId="330"/>
    <cellStyle name="60% - 강조색5 5 3" xfId="331"/>
    <cellStyle name="60% - 강조색5 6" xfId="332"/>
    <cellStyle name="60% - 강조색5 6 2" xfId="333"/>
    <cellStyle name="60% - 강조색5 6 3" xfId="334"/>
    <cellStyle name="60% - 강조색5 7" xfId="335"/>
    <cellStyle name="60% - 강조색5 7 2" xfId="336"/>
    <cellStyle name="60% - 강조색5 7 3" xfId="337"/>
    <cellStyle name="60% - 강조색6" xfId="338"/>
    <cellStyle name="60% - 강조색6 2" xfId="339"/>
    <cellStyle name="60% - 강조색6 2 2" xfId="340"/>
    <cellStyle name="60% - 강조색6 2 3" xfId="341"/>
    <cellStyle name="60% - 강조색6 3" xfId="342"/>
    <cellStyle name="60% - 강조색6 3 2" xfId="343"/>
    <cellStyle name="60% - 강조색6 3 3" xfId="344"/>
    <cellStyle name="60% - 강조색6 4" xfId="345"/>
    <cellStyle name="60% - 강조색6 4 2" xfId="346"/>
    <cellStyle name="60% - 강조색6 4 3" xfId="347"/>
    <cellStyle name="60% - 강조색6 5" xfId="348"/>
    <cellStyle name="60% - 강조색6 5 2" xfId="349"/>
    <cellStyle name="60% - 강조색6 5 3" xfId="350"/>
    <cellStyle name="60% - 강조색6 6" xfId="351"/>
    <cellStyle name="60% - 강조색6 6 2" xfId="352"/>
    <cellStyle name="60% - 강조색6 6 3" xfId="353"/>
    <cellStyle name="60% - 강조색6 7" xfId="354"/>
    <cellStyle name="60% - 강조색6 7 2" xfId="355"/>
    <cellStyle name="60% - 강조색6 7 3" xfId="356"/>
    <cellStyle name="강조색1" xfId="357"/>
    <cellStyle name="강조색1 2" xfId="358"/>
    <cellStyle name="강조색1 2 2" xfId="359"/>
    <cellStyle name="강조색1 2 3" xfId="360"/>
    <cellStyle name="강조색1 3" xfId="361"/>
    <cellStyle name="강조색1 3 2" xfId="362"/>
    <cellStyle name="강조색1 3 3" xfId="363"/>
    <cellStyle name="강조색1 4" xfId="364"/>
    <cellStyle name="강조색1 4 2" xfId="365"/>
    <cellStyle name="강조색1 4 3" xfId="366"/>
    <cellStyle name="강조색1 5" xfId="367"/>
    <cellStyle name="강조색1 5 2" xfId="368"/>
    <cellStyle name="강조색1 5 3" xfId="369"/>
    <cellStyle name="강조색1 6" xfId="370"/>
    <cellStyle name="강조색1 6 2" xfId="371"/>
    <cellStyle name="강조색1 6 3" xfId="372"/>
    <cellStyle name="강조색1 7" xfId="373"/>
    <cellStyle name="강조색1 7 2" xfId="374"/>
    <cellStyle name="강조색1 7 3" xfId="375"/>
    <cellStyle name="강조색2" xfId="376"/>
    <cellStyle name="강조색2 2" xfId="377"/>
    <cellStyle name="강조색2 2 2" xfId="378"/>
    <cellStyle name="강조색2 2 3" xfId="379"/>
    <cellStyle name="강조색2 3" xfId="380"/>
    <cellStyle name="강조색2 3 2" xfId="381"/>
    <cellStyle name="강조색2 3 3" xfId="382"/>
    <cellStyle name="강조색2 4" xfId="383"/>
    <cellStyle name="강조색2 4 2" xfId="384"/>
    <cellStyle name="강조색2 4 3" xfId="385"/>
    <cellStyle name="강조색2 5" xfId="386"/>
    <cellStyle name="강조색2 5 2" xfId="387"/>
    <cellStyle name="강조색2 5 3" xfId="388"/>
    <cellStyle name="강조색2 6" xfId="389"/>
    <cellStyle name="강조색2 6 2" xfId="390"/>
    <cellStyle name="강조색2 6 3" xfId="391"/>
    <cellStyle name="강조색2 7" xfId="392"/>
    <cellStyle name="강조색2 7 2" xfId="393"/>
    <cellStyle name="강조색2 7 3" xfId="394"/>
    <cellStyle name="강조색3" xfId="395"/>
    <cellStyle name="강조색3 2" xfId="396"/>
    <cellStyle name="강조색3 2 2" xfId="397"/>
    <cellStyle name="강조색3 2 3" xfId="398"/>
    <cellStyle name="강조색3 3" xfId="399"/>
    <cellStyle name="강조색3 3 2" xfId="400"/>
    <cellStyle name="강조색3 3 3" xfId="401"/>
    <cellStyle name="강조색3 4" xfId="402"/>
    <cellStyle name="강조색3 4 2" xfId="403"/>
    <cellStyle name="강조색3 4 3" xfId="404"/>
    <cellStyle name="강조색3 5" xfId="405"/>
    <cellStyle name="강조색3 5 2" xfId="406"/>
    <cellStyle name="강조색3 5 3" xfId="407"/>
    <cellStyle name="강조색3 6" xfId="408"/>
    <cellStyle name="강조색3 6 2" xfId="409"/>
    <cellStyle name="강조색3 6 3" xfId="410"/>
    <cellStyle name="강조색3 7" xfId="411"/>
    <cellStyle name="강조색3 7 2" xfId="412"/>
    <cellStyle name="강조색3 7 3" xfId="413"/>
    <cellStyle name="강조색4" xfId="414"/>
    <cellStyle name="강조색4 2" xfId="415"/>
    <cellStyle name="강조색4 2 2" xfId="416"/>
    <cellStyle name="강조색4 2 3" xfId="417"/>
    <cellStyle name="강조색4 3" xfId="418"/>
    <cellStyle name="강조색4 3 2" xfId="419"/>
    <cellStyle name="강조색4 3 3" xfId="420"/>
    <cellStyle name="강조색4 4" xfId="421"/>
    <cellStyle name="강조색4 4 2" xfId="422"/>
    <cellStyle name="강조색4 4 3" xfId="423"/>
    <cellStyle name="강조색4 5" xfId="424"/>
    <cellStyle name="강조색4 5 2" xfId="425"/>
    <cellStyle name="강조색4 5 3" xfId="426"/>
    <cellStyle name="강조색4 6" xfId="427"/>
    <cellStyle name="강조색4 6 2" xfId="428"/>
    <cellStyle name="강조색4 6 3" xfId="429"/>
    <cellStyle name="강조색4 7" xfId="430"/>
    <cellStyle name="강조색4 7 2" xfId="431"/>
    <cellStyle name="강조색4 7 3" xfId="432"/>
    <cellStyle name="강조색5" xfId="433"/>
    <cellStyle name="강조색5 2" xfId="434"/>
    <cellStyle name="강조색5 2 2" xfId="435"/>
    <cellStyle name="강조색5 2 3" xfId="436"/>
    <cellStyle name="강조색5 3" xfId="437"/>
    <cellStyle name="강조색5 3 2" xfId="438"/>
    <cellStyle name="강조색5 3 3" xfId="439"/>
    <cellStyle name="강조색5 4" xfId="440"/>
    <cellStyle name="강조색5 4 2" xfId="441"/>
    <cellStyle name="강조색5 4 3" xfId="442"/>
    <cellStyle name="강조색5 5" xfId="443"/>
    <cellStyle name="강조색5 5 2" xfId="444"/>
    <cellStyle name="강조색5 5 3" xfId="445"/>
    <cellStyle name="강조색5 6" xfId="446"/>
    <cellStyle name="강조색5 6 2" xfId="447"/>
    <cellStyle name="강조색5 6 3" xfId="448"/>
    <cellStyle name="강조색5 7" xfId="449"/>
    <cellStyle name="강조색5 7 2" xfId="450"/>
    <cellStyle name="강조색5 7 3" xfId="451"/>
    <cellStyle name="강조색6" xfId="452"/>
    <cellStyle name="강조색6 2" xfId="453"/>
    <cellStyle name="강조색6 2 2" xfId="454"/>
    <cellStyle name="강조색6 2 3" xfId="455"/>
    <cellStyle name="강조색6 3" xfId="456"/>
    <cellStyle name="강조색6 3 2" xfId="457"/>
    <cellStyle name="강조색6 3 3" xfId="458"/>
    <cellStyle name="강조색6 4" xfId="459"/>
    <cellStyle name="강조색6 4 2" xfId="460"/>
    <cellStyle name="강조색6 4 3" xfId="461"/>
    <cellStyle name="강조색6 5" xfId="462"/>
    <cellStyle name="강조색6 5 2" xfId="463"/>
    <cellStyle name="강조색6 5 3" xfId="464"/>
    <cellStyle name="강조색6 6" xfId="465"/>
    <cellStyle name="강조색6 6 2" xfId="466"/>
    <cellStyle name="강조색6 6 3" xfId="467"/>
    <cellStyle name="강조색6 7" xfId="468"/>
    <cellStyle name="강조색6 7 2" xfId="469"/>
    <cellStyle name="강조색6 7 3" xfId="470"/>
    <cellStyle name="경고문" xfId="471"/>
    <cellStyle name="경고문 2" xfId="472"/>
    <cellStyle name="경고문 2 2" xfId="473"/>
    <cellStyle name="경고문 2 3" xfId="474"/>
    <cellStyle name="경고문 3" xfId="475"/>
    <cellStyle name="경고문 3 2" xfId="476"/>
    <cellStyle name="경고문 3 3" xfId="477"/>
    <cellStyle name="경고문 4" xfId="478"/>
    <cellStyle name="경고문 4 2" xfId="479"/>
    <cellStyle name="경고문 4 3" xfId="480"/>
    <cellStyle name="경고문 5" xfId="481"/>
    <cellStyle name="경고문 5 2" xfId="482"/>
    <cellStyle name="경고문 5 3" xfId="483"/>
    <cellStyle name="경고문 6" xfId="484"/>
    <cellStyle name="경고문 6 2" xfId="485"/>
    <cellStyle name="경고문 6 3" xfId="486"/>
    <cellStyle name="경고문 7" xfId="487"/>
    <cellStyle name="경고문 7 2" xfId="488"/>
    <cellStyle name="경고문 7 3" xfId="489"/>
    <cellStyle name="계산" xfId="490"/>
    <cellStyle name="계산 2" xfId="491"/>
    <cellStyle name="계산 2 2" xfId="492"/>
    <cellStyle name="계산 2 3" xfId="493"/>
    <cellStyle name="계산 3" xfId="494"/>
    <cellStyle name="계산 3 2" xfId="495"/>
    <cellStyle name="계산 3 3" xfId="496"/>
    <cellStyle name="계산 4" xfId="497"/>
    <cellStyle name="계산 4 2" xfId="498"/>
    <cellStyle name="계산 4 3" xfId="499"/>
    <cellStyle name="계산 5" xfId="500"/>
    <cellStyle name="계산 5 2" xfId="501"/>
    <cellStyle name="계산 5 3" xfId="502"/>
    <cellStyle name="계산 6" xfId="503"/>
    <cellStyle name="계산 6 2" xfId="504"/>
    <cellStyle name="계산 6 3" xfId="505"/>
    <cellStyle name="계산 7" xfId="506"/>
    <cellStyle name="계산 7 2" xfId="507"/>
    <cellStyle name="계산 7 3" xfId="508"/>
    <cellStyle name="나쁨" xfId="509"/>
    <cellStyle name="나쁨 2" xfId="510"/>
    <cellStyle name="나쁨 2 2" xfId="511"/>
    <cellStyle name="나쁨 2 3" xfId="512"/>
    <cellStyle name="나쁨 3" xfId="513"/>
    <cellStyle name="나쁨 3 2" xfId="514"/>
    <cellStyle name="나쁨 3 3" xfId="515"/>
    <cellStyle name="나쁨 4" xfId="516"/>
    <cellStyle name="나쁨 4 2" xfId="517"/>
    <cellStyle name="나쁨 4 3" xfId="518"/>
    <cellStyle name="나쁨 5" xfId="519"/>
    <cellStyle name="나쁨 5 2" xfId="520"/>
    <cellStyle name="나쁨 5 3" xfId="521"/>
    <cellStyle name="나쁨 6" xfId="522"/>
    <cellStyle name="나쁨 6 2" xfId="523"/>
    <cellStyle name="나쁨 6 3" xfId="524"/>
    <cellStyle name="나쁨 7" xfId="525"/>
    <cellStyle name="나쁨 7 2" xfId="526"/>
    <cellStyle name="나쁨 7 3" xfId="527"/>
    <cellStyle name="메모" xfId="528"/>
    <cellStyle name="메모 2" xfId="529"/>
    <cellStyle name="메모 2 2" xfId="530"/>
    <cellStyle name="메모 2 3" xfId="531"/>
    <cellStyle name="메모 3" xfId="532"/>
    <cellStyle name="메모 3 2" xfId="533"/>
    <cellStyle name="메모 3 3" xfId="534"/>
    <cellStyle name="메모 4" xfId="535"/>
    <cellStyle name="메모 4 2" xfId="536"/>
    <cellStyle name="메모 4 3" xfId="537"/>
    <cellStyle name="메모 5" xfId="538"/>
    <cellStyle name="메모 5 2" xfId="539"/>
    <cellStyle name="메모 5 3" xfId="540"/>
    <cellStyle name="메모 6" xfId="541"/>
    <cellStyle name="메모 6 2" xfId="542"/>
    <cellStyle name="메모 6 3" xfId="543"/>
    <cellStyle name="메모 7" xfId="544"/>
    <cellStyle name="메모 7 2" xfId="545"/>
    <cellStyle name="메모 7 3" xfId="546"/>
    <cellStyle name="Percent" xfId="547"/>
    <cellStyle name="보통" xfId="548"/>
    <cellStyle name="보통 2" xfId="549"/>
    <cellStyle name="보통 2 2" xfId="550"/>
    <cellStyle name="보통 2 3" xfId="551"/>
    <cellStyle name="보통 3" xfId="552"/>
    <cellStyle name="보통 3 2" xfId="553"/>
    <cellStyle name="보통 3 3" xfId="554"/>
    <cellStyle name="보통 4" xfId="555"/>
    <cellStyle name="보통 4 2" xfId="556"/>
    <cellStyle name="보통 4 3" xfId="557"/>
    <cellStyle name="보통 5" xfId="558"/>
    <cellStyle name="보통 5 2" xfId="559"/>
    <cellStyle name="보통 5 3" xfId="560"/>
    <cellStyle name="보통 6" xfId="561"/>
    <cellStyle name="보통 6 2" xfId="562"/>
    <cellStyle name="보통 6 3" xfId="563"/>
    <cellStyle name="보통 7" xfId="564"/>
    <cellStyle name="보통 7 2" xfId="565"/>
    <cellStyle name="보통 7 3" xfId="566"/>
    <cellStyle name="설명 텍스트" xfId="567"/>
    <cellStyle name="설명 텍스트 2" xfId="568"/>
    <cellStyle name="설명 텍스트 2 2" xfId="569"/>
    <cellStyle name="설명 텍스트 2 3" xfId="570"/>
    <cellStyle name="설명 텍스트 3" xfId="571"/>
    <cellStyle name="설명 텍스트 3 2" xfId="572"/>
    <cellStyle name="설명 텍스트 3 3" xfId="573"/>
    <cellStyle name="설명 텍스트 4" xfId="574"/>
    <cellStyle name="설명 텍스트 4 2" xfId="575"/>
    <cellStyle name="설명 텍스트 4 3" xfId="576"/>
    <cellStyle name="설명 텍스트 5" xfId="577"/>
    <cellStyle name="설명 텍스트 5 2" xfId="578"/>
    <cellStyle name="설명 텍스트 5 3" xfId="579"/>
    <cellStyle name="설명 텍스트 6" xfId="580"/>
    <cellStyle name="설명 텍스트 6 2" xfId="581"/>
    <cellStyle name="설명 텍스트 6 3" xfId="582"/>
    <cellStyle name="설명 텍스트 7" xfId="583"/>
    <cellStyle name="설명 텍스트 7 2" xfId="584"/>
    <cellStyle name="설명 텍스트 7 3" xfId="585"/>
    <cellStyle name="셀 확인" xfId="586"/>
    <cellStyle name="셀 확인 2" xfId="587"/>
    <cellStyle name="셀 확인 2 2" xfId="588"/>
    <cellStyle name="셀 확인 2 3" xfId="589"/>
    <cellStyle name="셀 확인 3" xfId="590"/>
    <cellStyle name="셀 확인 3 2" xfId="591"/>
    <cellStyle name="셀 확인 3 3" xfId="592"/>
    <cellStyle name="셀 확인 4" xfId="593"/>
    <cellStyle name="셀 확인 4 2" xfId="594"/>
    <cellStyle name="셀 확인 4 3" xfId="595"/>
    <cellStyle name="셀 확인 5" xfId="596"/>
    <cellStyle name="셀 확인 5 2" xfId="597"/>
    <cellStyle name="셀 확인 5 3" xfId="598"/>
    <cellStyle name="셀 확인 6" xfId="599"/>
    <cellStyle name="셀 확인 6 2" xfId="600"/>
    <cellStyle name="셀 확인 6 3" xfId="601"/>
    <cellStyle name="셀 확인 7" xfId="602"/>
    <cellStyle name="셀 확인 7 2" xfId="603"/>
    <cellStyle name="셀 확인 7 3" xfId="604"/>
    <cellStyle name="Comma" xfId="605"/>
    <cellStyle name="Comma [0]" xfId="606"/>
    <cellStyle name="쉼표 [0] 2" xfId="607"/>
    <cellStyle name="쉼표 [0] 2 2" xfId="608"/>
    <cellStyle name="쉼표 [0] 2 3" xfId="609"/>
    <cellStyle name="쉼표 [0] 3" xfId="610"/>
    <cellStyle name="쉼표 [0] 3 2" xfId="611"/>
    <cellStyle name="쉼표 [0] 3 3" xfId="612"/>
    <cellStyle name="쉼표 [0] 4" xfId="613"/>
    <cellStyle name="쉼표 [0] 4 2" xfId="614"/>
    <cellStyle name="쉼표 [0] 4 3" xfId="615"/>
    <cellStyle name="쉼표 [0] 5" xfId="616"/>
    <cellStyle name="쉼표 [0] 6" xfId="617"/>
    <cellStyle name="연결된 셀" xfId="618"/>
    <cellStyle name="연결된 셀 2" xfId="619"/>
    <cellStyle name="연결된 셀 2 2" xfId="620"/>
    <cellStyle name="연결된 셀 2 3" xfId="621"/>
    <cellStyle name="연결된 셀 3" xfId="622"/>
    <cellStyle name="연결된 셀 3 2" xfId="623"/>
    <cellStyle name="연결된 셀 3 3" xfId="624"/>
    <cellStyle name="연결된 셀 4" xfId="625"/>
    <cellStyle name="연결된 셀 4 2" xfId="626"/>
    <cellStyle name="연결된 셀 4 3" xfId="627"/>
    <cellStyle name="연결된 셀 5" xfId="628"/>
    <cellStyle name="연결된 셀 5 2" xfId="629"/>
    <cellStyle name="연결된 셀 5 3" xfId="630"/>
    <cellStyle name="연결된 셀 6" xfId="631"/>
    <cellStyle name="연결된 셀 6 2" xfId="632"/>
    <cellStyle name="연결된 셀 6 3" xfId="633"/>
    <cellStyle name="연결된 셀 7" xfId="634"/>
    <cellStyle name="연결된 셀 7 2" xfId="635"/>
    <cellStyle name="연결된 셀 7 3" xfId="636"/>
    <cellStyle name="Followed Hyperlink" xfId="637"/>
    <cellStyle name="요약" xfId="638"/>
    <cellStyle name="요약 2" xfId="639"/>
    <cellStyle name="요약 2 2" xfId="640"/>
    <cellStyle name="요약 2 3" xfId="641"/>
    <cellStyle name="요약 3" xfId="642"/>
    <cellStyle name="요약 3 2" xfId="643"/>
    <cellStyle name="요약 3 3" xfId="644"/>
    <cellStyle name="요약 4" xfId="645"/>
    <cellStyle name="요약 4 2" xfId="646"/>
    <cellStyle name="요약 4 3" xfId="647"/>
    <cellStyle name="요약 5" xfId="648"/>
    <cellStyle name="요약 5 2" xfId="649"/>
    <cellStyle name="요약 5 3" xfId="650"/>
    <cellStyle name="요약 6" xfId="651"/>
    <cellStyle name="요약 6 2" xfId="652"/>
    <cellStyle name="요약 6 3" xfId="653"/>
    <cellStyle name="요약 7" xfId="654"/>
    <cellStyle name="요약 7 2" xfId="655"/>
    <cellStyle name="요약 7 3" xfId="656"/>
    <cellStyle name="입력" xfId="657"/>
    <cellStyle name="입력 2" xfId="658"/>
    <cellStyle name="입력 2 2" xfId="659"/>
    <cellStyle name="입력 2 3" xfId="660"/>
    <cellStyle name="입력 3" xfId="661"/>
    <cellStyle name="입력 3 2" xfId="662"/>
    <cellStyle name="입력 3 3" xfId="663"/>
    <cellStyle name="입력 4" xfId="664"/>
    <cellStyle name="입력 4 2" xfId="665"/>
    <cellStyle name="입력 4 3" xfId="666"/>
    <cellStyle name="입력 5" xfId="667"/>
    <cellStyle name="입력 5 2" xfId="668"/>
    <cellStyle name="입력 5 3" xfId="669"/>
    <cellStyle name="입력 6" xfId="670"/>
    <cellStyle name="입력 6 2" xfId="671"/>
    <cellStyle name="입력 6 3" xfId="672"/>
    <cellStyle name="입력 7" xfId="673"/>
    <cellStyle name="입력 7 2" xfId="674"/>
    <cellStyle name="입력 7 3" xfId="675"/>
    <cellStyle name="제목" xfId="676"/>
    <cellStyle name="제목 1" xfId="677"/>
    <cellStyle name="제목 1 2" xfId="678"/>
    <cellStyle name="제목 1 2 2" xfId="679"/>
    <cellStyle name="제목 1 2 3" xfId="680"/>
    <cellStyle name="제목 1 3" xfId="681"/>
    <cellStyle name="제목 1 3 2" xfId="682"/>
    <cellStyle name="제목 1 3 3" xfId="683"/>
    <cellStyle name="제목 1 4" xfId="684"/>
    <cellStyle name="제목 1 4 2" xfId="685"/>
    <cellStyle name="제목 1 4 3" xfId="686"/>
    <cellStyle name="제목 1 5" xfId="687"/>
    <cellStyle name="제목 1 5 2" xfId="688"/>
    <cellStyle name="제목 1 5 3" xfId="689"/>
    <cellStyle name="제목 1 6" xfId="690"/>
    <cellStyle name="제목 1 6 2" xfId="691"/>
    <cellStyle name="제목 1 6 3" xfId="692"/>
    <cellStyle name="제목 1 7" xfId="693"/>
    <cellStyle name="제목 1 7 2" xfId="694"/>
    <cellStyle name="제목 1 7 3" xfId="695"/>
    <cellStyle name="제목 10" xfId="696"/>
    <cellStyle name="제목 10 2" xfId="697"/>
    <cellStyle name="제목 10 3" xfId="698"/>
    <cellStyle name="제목 2" xfId="699"/>
    <cellStyle name="제목 2 2" xfId="700"/>
    <cellStyle name="제목 2 2 2" xfId="701"/>
    <cellStyle name="제목 2 2 3" xfId="702"/>
    <cellStyle name="제목 2 3" xfId="703"/>
    <cellStyle name="제목 2 3 2" xfId="704"/>
    <cellStyle name="제목 2 3 3" xfId="705"/>
    <cellStyle name="제목 2 4" xfId="706"/>
    <cellStyle name="제목 2 4 2" xfId="707"/>
    <cellStyle name="제목 2 4 3" xfId="708"/>
    <cellStyle name="제목 2 5" xfId="709"/>
    <cellStyle name="제목 2 5 2" xfId="710"/>
    <cellStyle name="제목 2 5 3" xfId="711"/>
    <cellStyle name="제목 2 6" xfId="712"/>
    <cellStyle name="제목 2 6 2" xfId="713"/>
    <cellStyle name="제목 2 6 3" xfId="714"/>
    <cellStyle name="제목 2 7" xfId="715"/>
    <cellStyle name="제목 2 7 2" xfId="716"/>
    <cellStyle name="제목 2 7 3" xfId="717"/>
    <cellStyle name="제목 3" xfId="718"/>
    <cellStyle name="제목 3 2" xfId="719"/>
    <cellStyle name="제목 3 2 2" xfId="720"/>
    <cellStyle name="제목 3 2 3" xfId="721"/>
    <cellStyle name="제목 3 3" xfId="722"/>
    <cellStyle name="제목 3 3 2" xfId="723"/>
    <cellStyle name="제목 3 3 3" xfId="724"/>
    <cellStyle name="제목 3 4" xfId="725"/>
    <cellStyle name="제목 3 4 2" xfId="726"/>
    <cellStyle name="제목 3 4 3" xfId="727"/>
    <cellStyle name="제목 3 5" xfId="728"/>
    <cellStyle name="제목 3 5 2" xfId="729"/>
    <cellStyle name="제목 3 5 3" xfId="730"/>
    <cellStyle name="제목 3 6" xfId="731"/>
    <cellStyle name="제목 3 6 2" xfId="732"/>
    <cellStyle name="제목 3 6 3" xfId="733"/>
    <cellStyle name="제목 3 7" xfId="734"/>
    <cellStyle name="제목 3 7 2" xfId="735"/>
    <cellStyle name="제목 3 7 3" xfId="736"/>
    <cellStyle name="제목 4" xfId="737"/>
    <cellStyle name="제목 4 2" xfId="738"/>
    <cellStyle name="제목 4 2 2" xfId="739"/>
    <cellStyle name="제목 4 2 3" xfId="740"/>
    <cellStyle name="제목 4 3" xfId="741"/>
    <cellStyle name="제목 4 3 2" xfId="742"/>
    <cellStyle name="제목 4 3 3" xfId="743"/>
    <cellStyle name="제목 4 4" xfId="744"/>
    <cellStyle name="제목 4 4 2" xfId="745"/>
    <cellStyle name="제목 4 4 3" xfId="746"/>
    <cellStyle name="제목 4 5" xfId="747"/>
    <cellStyle name="제목 4 5 2" xfId="748"/>
    <cellStyle name="제목 4 5 3" xfId="749"/>
    <cellStyle name="제목 4 6" xfId="750"/>
    <cellStyle name="제목 4 6 2" xfId="751"/>
    <cellStyle name="제목 4 6 3" xfId="752"/>
    <cellStyle name="제목 4 7" xfId="753"/>
    <cellStyle name="제목 4 7 2" xfId="754"/>
    <cellStyle name="제목 4 7 3" xfId="755"/>
    <cellStyle name="제목 5" xfId="756"/>
    <cellStyle name="제목 5 2" xfId="757"/>
    <cellStyle name="제목 5 3" xfId="758"/>
    <cellStyle name="제목 6" xfId="759"/>
    <cellStyle name="제목 6 2" xfId="760"/>
    <cellStyle name="제목 6 3" xfId="761"/>
    <cellStyle name="제목 7" xfId="762"/>
    <cellStyle name="제목 7 2" xfId="763"/>
    <cellStyle name="제목 7 3" xfId="764"/>
    <cellStyle name="제목 8" xfId="765"/>
    <cellStyle name="제목 8 2" xfId="766"/>
    <cellStyle name="제목 8 3" xfId="767"/>
    <cellStyle name="제목 9" xfId="768"/>
    <cellStyle name="제목 9 2" xfId="769"/>
    <cellStyle name="제목 9 3" xfId="770"/>
    <cellStyle name="좋음" xfId="771"/>
    <cellStyle name="좋음 2" xfId="772"/>
    <cellStyle name="좋음 2 2" xfId="773"/>
    <cellStyle name="좋음 2 3" xfId="774"/>
    <cellStyle name="좋음 3" xfId="775"/>
    <cellStyle name="좋음 3 2" xfId="776"/>
    <cellStyle name="좋음 3 3" xfId="777"/>
    <cellStyle name="좋음 4" xfId="778"/>
    <cellStyle name="좋음 4 2" xfId="779"/>
    <cellStyle name="좋음 4 3" xfId="780"/>
    <cellStyle name="좋음 5" xfId="781"/>
    <cellStyle name="좋음 5 2" xfId="782"/>
    <cellStyle name="좋음 5 3" xfId="783"/>
    <cellStyle name="좋음 6" xfId="784"/>
    <cellStyle name="좋음 6 2" xfId="785"/>
    <cellStyle name="좋음 6 3" xfId="786"/>
    <cellStyle name="좋음 7" xfId="787"/>
    <cellStyle name="좋음 7 2" xfId="788"/>
    <cellStyle name="좋음 7 3" xfId="789"/>
    <cellStyle name="출력" xfId="790"/>
    <cellStyle name="출력 2" xfId="791"/>
    <cellStyle name="출력 2 2" xfId="792"/>
    <cellStyle name="출력 2 3" xfId="793"/>
    <cellStyle name="출력 3" xfId="794"/>
    <cellStyle name="출력 3 2" xfId="795"/>
    <cellStyle name="출력 3 3" xfId="796"/>
    <cellStyle name="출력 4" xfId="797"/>
    <cellStyle name="출력 4 2" xfId="798"/>
    <cellStyle name="출력 4 3" xfId="799"/>
    <cellStyle name="출력 5" xfId="800"/>
    <cellStyle name="출력 5 2" xfId="801"/>
    <cellStyle name="출력 5 3" xfId="802"/>
    <cellStyle name="출력 6" xfId="803"/>
    <cellStyle name="출력 6 2" xfId="804"/>
    <cellStyle name="출력 6 3" xfId="805"/>
    <cellStyle name="출력 7" xfId="806"/>
    <cellStyle name="출력 7 2" xfId="807"/>
    <cellStyle name="출력 7 3" xfId="808"/>
    <cellStyle name="Currency" xfId="809"/>
    <cellStyle name="Currency [0]" xfId="810"/>
    <cellStyle name="표준 2" xfId="811"/>
    <cellStyle name="표준 3" xfId="812"/>
    <cellStyle name="표준 4" xfId="813"/>
    <cellStyle name="표준 5" xfId="814"/>
    <cellStyle name="표준 6" xfId="815"/>
    <cellStyle name="Hyperlink" xfId="8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Normal="90" zoomScaleSheetLayoutView="100" zoomScalePageLayoutView="0" workbookViewId="0" topLeftCell="A1">
      <selection activeCell="D4" sqref="D4:L4"/>
    </sheetView>
  </sheetViews>
  <sheetFormatPr defaultColWidth="8.88671875" defaultRowHeight="13.5"/>
  <cols>
    <col min="1" max="1" width="3.77734375" style="0" customWidth="1"/>
    <col min="2" max="2" width="3.88671875" style="0" customWidth="1"/>
    <col min="3" max="3" width="24.5546875" style="0" customWidth="1"/>
    <col min="4" max="12" width="13.77734375" style="0" customWidth="1"/>
    <col min="13" max="13" width="9.88671875" style="0" bestFit="1" customWidth="1"/>
    <col min="14" max="14" width="12.6640625" style="0" bestFit="1" customWidth="1"/>
  </cols>
  <sheetData>
    <row r="1" spans="1:12" ht="25.5">
      <c r="A1" s="150" t="s">
        <v>141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5.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24.75" customHeight="1" thickBot="1">
      <c r="A3" s="151" t="s">
        <v>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30" customHeight="1">
      <c r="A4" s="153" t="s">
        <v>8</v>
      </c>
      <c r="B4" s="154" t="s">
        <v>9</v>
      </c>
      <c r="C4" s="154" t="s">
        <v>10</v>
      </c>
      <c r="D4" s="154" t="s">
        <v>148</v>
      </c>
      <c r="E4" s="154"/>
      <c r="F4" s="154"/>
      <c r="G4" s="154"/>
      <c r="H4" s="154"/>
      <c r="I4" s="154"/>
      <c r="J4" s="154"/>
      <c r="K4" s="154"/>
      <c r="L4" s="155"/>
    </row>
    <row r="5" spans="1:12" ht="33" customHeight="1">
      <c r="A5" s="149"/>
      <c r="B5" s="146"/>
      <c r="C5" s="146"/>
      <c r="D5" s="146" t="s">
        <v>11</v>
      </c>
      <c r="E5" s="145" t="s">
        <v>50</v>
      </c>
      <c r="F5" s="145" t="s">
        <v>51</v>
      </c>
      <c r="G5" s="146" t="s">
        <v>12</v>
      </c>
      <c r="H5" s="146" t="s">
        <v>13</v>
      </c>
      <c r="I5" s="147" t="s">
        <v>14</v>
      </c>
      <c r="J5" s="147"/>
      <c r="K5" s="147"/>
      <c r="L5" s="148"/>
    </row>
    <row r="6" spans="1:12" ht="33" customHeight="1">
      <c r="A6" s="149"/>
      <c r="B6" s="146"/>
      <c r="C6" s="146"/>
      <c r="D6" s="146"/>
      <c r="E6" s="146"/>
      <c r="F6" s="146"/>
      <c r="G6" s="146"/>
      <c r="H6" s="146"/>
      <c r="I6" s="17" t="s">
        <v>15</v>
      </c>
      <c r="J6" s="19" t="s">
        <v>16</v>
      </c>
      <c r="K6" s="20" t="s">
        <v>17</v>
      </c>
      <c r="L6" s="18" t="s">
        <v>18</v>
      </c>
    </row>
    <row r="7" spans="1:12" ht="39.75" customHeight="1">
      <c r="A7" s="149" t="s">
        <v>19</v>
      </c>
      <c r="B7" s="146"/>
      <c r="C7" s="146"/>
      <c r="D7" s="21">
        <f>D8</f>
        <v>1774754471</v>
      </c>
      <c r="E7" s="21">
        <f aca="true" t="shared" si="0" ref="E7:L7">E8</f>
        <v>1592499640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30868000</v>
      </c>
      <c r="J7" s="21">
        <f t="shared" si="0"/>
        <v>56271177</v>
      </c>
      <c r="K7" s="21">
        <f t="shared" si="0"/>
        <v>10084854</v>
      </c>
      <c r="L7" s="22">
        <f t="shared" si="0"/>
        <v>85030800</v>
      </c>
    </row>
    <row r="8" spans="1:14" ht="39.75" customHeight="1">
      <c r="A8" s="1"/>
      <c r="B8" s="146" t="s">
        <v>20</v>
      </c>
      <c r="C8" s="146"/>
      <c r="D8" s="21">
        <f aca="true" t="shared" si="1" ref="D8:L8">SUM(D9:D10)</f>
        <v>1774754471</v>
      </c>
      <c r="E8" s="21">
        <f t="shared" si="1"/>
        <v>1592499640</v>
      </c>
      <c r="F8" s="21">
        <f t="shared" si="1"/>
        <v>0</v>
      </c>
      <c r="G8" s="21">
        <f t="shared" si="1"/>
        <v>0</v>
      </c>
      <c r="H8" s="21">
        <f t="shared" si="1"/>
        <v>0</v>
      </c>
      <c r="I8" s="21">
        <f t="shared" si="1"/>
        <v>30868000</v>
      </c>
      <c r="J8" s="21">
        <f t="shared" si="1"/>
        <v>56271177</v>
      </c>
      <c r="K8" s="21">
        <f t="shared" si="1"/>
        <v>10084854</v>
      </c>
      <c r="L8" s="22">
        <f t="shared" si="1"/>
        <v>85030800</v>
      </c>
      <c r="N8" s="10"/>
    </row>
    <row r="9" spans="1:14" ht="39.75" customHeight="1">
      <c r="A9" s="1"/>
      <c r="B9" s="2"/>
      <c r="C9" s="3" t="s">
        <v>21</v>
      </c>
      <c r="D9" s="21">
        <f>SUM(E9:L9)</f>
        <v>36555674</v>
      </c>
      <c r="E9" s="21">
        <f>'세입결산(원단위)'!E9</f>
        <v>0</v>
      </c>
      <c r="F9" s="21">
        <f>'세입결산(원단위)'!F9</f>
        <v>0</v>
      </c>
      <c r="G9" s="21">
        <f>'세입결산(원단위)'!G9</f>
        <v>0</v>
      </c>
      <c r="H9" s="21">
        <f>'세입결산(원단위)'!H9</f>
        <v>0</v>
      </c>
      <c r="I9" s="21">
        <f>'세입결산(원단위)'!I9</f>
        <v>0</v>
      </c>
      <c r="J9" s="21">
        <f>'세입결산(원단위)'!J9</f>
        <v>2243</v>
      </c>
      <c r="K9" s="21">
        <f>'세입결산(원단위)'!K9</f>
        <v>7277491</v>
      </c>
      <c r="L9" s="22">
        <f>'세입결산(원단위)'!L9</f>
        <v>29275940</v>
      </c>
      <c r="M9" s="9" t="s">
        <v>22</v>
      </c>
      <c r="N9" s="9"/>
    </row>
    <row r="10" spans="1:12" ht="39.75" customHeight="1">
      <c r="A10" s="1"/>
      <c r="B10" s="2"/>
      <c r="C10" s="3" t="s">
        <v>136</v>
      </c>
      <c r="D10" s="21">
        <f>SUM(E10:L10)</f>
        <v>1738198797</v>
      </c>
      <c r="E10" s="21">
        <f>'세입결산(원단위)'!E10</f>
        <v>1592499640</v>
      </c>
      <c r="F10" s="21">
        <f>'세입결산(원단위)'!F10</f>
        <v>0</v>
      </c>
      <c r="G10" s="21">
        <f>'세입결산(원단위)'!G10</f>
        <v>0</v>
      </c>
      <c r="H10" s="21">
        <f>'세입결산(원단위)'!H10</f>
        <v>0</v>
      </c>
      <c r="I10" s="21">
        <f>'세입결산(원단위)'!I10</f>
        <v>30868000</v>
      </c>
      <c r="J10" s="21">
        <f>'세입결산(원단위)'!J10</f>
        <v>56268934</v>
      </c>
      <c r="K10" s="21">
        <f>'세입결산(원단위)'!K10</f>
        <v>2807363</v>
      </c>
      <c r="L10" s="22">
        <f>'세입결산(원단위)'!L10</f>
        <v>55754860</v>
      </c>
    </row>
    <row r="11" spans="7:9" ht="13.5">
      <c r="G11" s="121"/>
      <c r="H11" s="9"/>
      <c r="I11" s="121"/>
    </row>
    <row r="12" ht="13.5">
      <c r="H12" s="11"/>
    </row>
    <row r="13" spans="3:8" ht="13.5">
      <c r="C13" s="14"/>
      <c r="H13" s="11"/>
    </row>
    <row r="14" spans="3:8" ht="13.5">
      <c r="C14" s="16"/>
      <c r="H14" s="11"/>
    </row>
    <row r="15" ht="13.5">
      <c r="G15" s="10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14">
    <mergeCell ref="A1:L1"/>
    <mergeCell ref="A3:L3"/>
    <mergeCell ref="A4:A6"/>
    <mergeCell ref="B4:B6"/>
    <mergeCell ref="C4:C6"/>
    <mergeCell ref="D4:L4"/>
    <mergeCell ref="D5:D6"/>
    <mergeCell ref="E5:E6"/>
    <mergeCell ref="F5:F6"/>
    <mergeCell ref="G5:G6"/>
    <mergeCell ref="H5:H6"/>
    <mergeCell ref="I5:L5"/>
    <mergeCell ref="A7:C7"/>
    <mergeCell ref="B8:C8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9"/>
  <sheetViews>
    <sheetView view="pageBreakPreview" zoomScale="130" zoomScaleSheetLayoutView="130" zoomScalePageLayoutView="0" workbookViewId="0" topLeftCell="A4">
      <selection activeCell="D5" sqref="D5:D8"/>
    </sheetView>
  </sheetViews>
  <sheetFormatPr defaultColWidth="8.88671875" defaultRowHeight="27" customHeight="1"/>
  <cols>
    <col min="1" max="1" width="6.99609375" style="31" customWidth="1"/>
    <col min="2" max="2" width="7.88671875" style="31" customWidth="1"/>
    <col min="3" max="3" width="44.4453125" style="88" customWidth="1"/>
    <col min="4" max="4" width="9.6640625" style="31" customWidth="1"/>
    <col min="5" max="5" width="12.4453125" style="31" customWidth="1"/>
    <col min="6" max="6" width="0.10546875" style="31" hidden="1" customWidth="1"/>
    <col min="7" max="9" width="8.88671875" style="31" hidden="1" customWidth="1"/>
    <col min="10" max="16384" width="8.88671875" style="31" customWidth="1"/>
  </cols>
  <sheetData>
    <row r="1" ht="38.25" customHeight="1"/>
    <row r="2" spans="1:5" ht="38.25" customHeight="1">
      <c r="A2" s="150" t="s">
        <v>2</v>
      </c>
      <c r="B2" s="150"/>
      <c r="C2" s="150"/>
      <c r="D2" s="150"/>
      <c r="E2" s="150"/>
    </row>
    <row r="3" spans="1:5" s="4" customFormat="1" ht="38.25" customHeight="1" thickBot="1">
      <c r="A3" s="65"/>
      <c r="B3" s="65"/>
      <c r="C3" s="65"/>
      <c r="D3" s="65"/>
      <c r="E3" s="5" t="s">
        <v>1</v>
      </c>
    </row>
    <row r="4" spans="1:5" s="4" customFormat="1" ht="38.25" customHeight="1" thickBot="1">
      <c r="A4" s="199" t="s">
        <v>80</v>
      </c>
      <c r="B4" s="200"/>
      <c r="C4" s="51" t="s">
        <v>82</v>
      </c>
      <c r="D4" s="51" t="s">
        <v>92</v>
      </c>
      <c r="E4" s="52" t="s">
        <v>93</v>
      </c>
    </row>
    <row r="5" spans="1:5" s="35" customFormat="1" ht="38.25" customHeight="1" thickTop="1">
      <c r="A5" s="185" t="s">
        <v>94</v>
      </c>
      <c r="B5" s="201"/>
      <c r="C5" s="129" t="s">
        <v>117</v>
      </c>
      <c r="D5" s="90"/>
      <c r="E5" s="91"/>
    </row>
    <row r="6" spans="1:5" s="35" customFormat="1" ht="38.25" customHeight="1">
      <c r="A6" s="202" t="s">
        <v>95</v>
      </c>
      <c r="B6" s="203"/>
      <c r="C6" s="130" t="s">
        <v>138</v>
      </c>
      <c r="D6" s="92"/>
      <c r="E6" s="93"/>
    </row>
    <row r="7" spans="1:5" ht="38.25" customHeight="1">
      <c r="A7" s="194" t="s">
        <v>96</v>
      </c>
      <c r="B7" s="195"/>
      <c r="C7" s="6" t="s">
        <v>97</v>
      </c>
      <c r="D7" s="94"/>
      <c r="E7" s="95"/>
    </row>
    <row r="8" spans="1:5" ht="39.75" customHeight="1" thickBot="1">
      <c r="A8" s="196" t="s">
        <v>98</v>
      </c>
      <c r="B8" s="197"/>
      <c r="C8" s="198"/>
      <c r="D8" s="96"/>
      <c r="E8" s="97"/>
    </row>
    <row r="9" spans="1:5" ht="27" customHeight="1">
      <c r="A9" s="6"/>
      <c r="B9" s="7"/>
      <c r="C9" s="8"/>
      <c r="D9" s="6"/>
      <c r="E9" s="6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/>
  <mergeCells count="6">
    <mergeCell ref="A7:B7"/>
    <mergeCell ref="A8:C8"/>
    <mergeCell ref="A2:E2"/>
    <mergeCell ref="A4:B4"/>
    <mergeCell ref="A5:B5"/>
    <mergeCell ref="A6:B6"/>
  </mergeCells>
  <printOptions/>
  <pageMargins left="0.45" right="0.44" top="1" bottom="0.8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10">
      <selection activeCell="D4" sqref="D4:D29"/>
    </sheetView>
  </sheetViews>
  <sheetFormatPr defaultColWidth="8.88671875" defaultRowHeight="27" customHeight="1"/>
  <cols>
    <col min="1" max="1" width="8.4453125" style="35" customWidth="1"/>
    <col min="2" max="2" width="9.3359375" style="35" customWidth="1"/>
    <col min="3" max="3" width="37.6640625" style="111" customWidth="1"/>
    <col min="4" max="4" width="12.21484375" style="31" customWidth="1"/>
    <col min="5" max="5" width="7.99609375" style="31" customWidth="1"/>
    <col min="6" max="8" width="8.88671875" style="31" customWidth="1"/>
    <col min="9" max="9" width="17.5546875" style="31" customWidth="1"/>
    <col min="10" max="16384" width="8.88671875" style="31" customWidth="1"/>
  </cols>
  <sheetData>
    <row r="1" spans="1:5" ht="42" customHeight="1">
      <c r="A1" s="150" t="s">
        <v>99</v>
      </c>
      <c r="B1" s="150"/>
      <c r="C1" s="150"/>
      <c r="D1" s="150"/>
      <c r="E1" s="150"/>
    </row>
    <row r="2" spans="1:5" s="4" customFormat="1" ht="26.25" customHeight="1" thickBot="1">
      <c r="A2" s="65"/>
      <c r="B2" s="65"/>
      <c r="C2" s="110"/>
      <c r="D2" s="65"/>
      <c r="E2" s="5" t="s">
        <v>55</v>
      </c>
    </row>
    <row r="3" spans="1:5" s="4" customFormat="1" ht="26.25" customHeight="1" thickBot="1">
      <c r="A3" s="50" t="s">
        <v>100</v>
      </c>
      <c r="B3" s="89" t="s">
        <v>101</v>
      </c>
      <c r="C3" s="51" t="s">
        <v>82</v>
      </c>
      <c r="D3" s="51" t="s">
        <v>92</v>
      </c>
      <c r="E3" s="52" t="s">
        <v>93</v>
      </c>
    </row>
    <row r="4" spans="1:5" s="4" customFormat="1" ht="22.5" customHeight="1" thickTop="1">
      <c r="A4" s="212" t="s">
        <v>102</v>
      </c>
      <c r="B4" s="214" t="s">
        <v>103</v>
      </c>
      <c r="C4" s="38" t="s">
        <v>104</v>
      </c>
      <c r="D4" s="98"/>
      <c r="E4" s="40"/>
    </row>
    <row r="5" spans="1:5" s="4" customFormat="1" ht="22.5" customHeight="1">
      <c r="A5" s="213"/>
      <c r="B5" s="211"/>
      <c r="C5" s="62" t="s">
        <v>118</v>
      </c>
      <c r="D5" s="78"/>
      <c r="E5" s="63"/>
    </row>
    <row r="6" spans="1:5" s="35" customFormat="1" ht="34.5" customHeight="1">
      <c r="A6" s="213"/>
      <c r="B6" s="211" t="s">
        <v>105</v>
      </c>
      <c r="C6" s="99" t="s">
        <v>129</v>
      </c>
      <c r="D6" s="100"/>
      <c r="E6" s="101" t="s">
        <v>63</v>
      </c>
    </row>
    <row r="7" spans="1:5" s="35" customFormat="1" ht="22.5" customHeight="1">
      <c r="A7" s="213"/>
      <c r="B7" s="211"/>
      <c r="C7" s="102" t="s">
        <v>139</v>
      </c>
      <c r="D7" s="100"/>
      <c r="E7" s="101" t="s">
        <v>63</v>
      </c>
    </row>
    <row r="8" spans="1:5" s="35" customFormat="1" ht="22.5" customHeight="1">
      <c r="A8" s="213"/>
      <c r="B8" s="211"/>
      <c r="C8" s="104" t="s">
        <v>119</v>
      </c>
      <c r="D8" s="100"/>
      <c r="E8" s="101"/>
    </row>
    <row r="9" spans="1:5" s="35" customFormat="1" ht="22.5" customHeight="1">
      <c r="A9" s="213"/>
      <c r="B9" s="211"/>
      <c r="C9" s="104" t="s">
        <v>125</v>
      </c>
      <c r="D9" s="100"/>
      <c r="E9" s="101"/>
    </row>
    <row r="10" spans="1:5" s="35" customFormat="1" ht="22.5" customHeight="1">
      <c r="A10" s="213"/>
      <c r="B10" s="211"/>
      <c r="C10" s="104" t="s">
        <v>120</v>
      </c>
      <c r="D10" s="100"/>
      <c r="E10" s="101" t="s">
        <v>63</v>
      </c>
    </row>
    <row r="11" spans="1:5" s="35" customFormat="1" ht="22.5" customHeight="1">
      <c r="A11" s="215" t="s">
        <v>106</v>
      </c>
      <c r="B11" s="204" t="s">
        <v>107</v>
      </c>
      <c r="C11" s="104" t="s">
        <v>108</v>
      </c>
      <c r="D11" s="100"/>
      <c r="E11" s="101"/>
    </row>
    <row r="12" spans="1:5" s="35" customFormat="1" ht="22.5" customHeight="1">
      <c r="A12" s="216"/>
      <c r="B12" s="205"/>
      <c r="C12" s="104" t="s">
        <v>130</v>
      </c>
      <c r="D12" s="100"/>
      <c r="E12" s="103"/>
    </row>
    <row r="13" spans="1:5" s="35" customFormat="1" ht="22.5" customHeight="1">
      <c r="A13" s="216"/>
      <c r="B13" s="205"/>
      <c r="C13" s="104" t="s">
        <v>134</v>
      </c>
      <c r="D13" s="100"/>
      <c r="E13" s="103"/>
    </row>
    <row r="14" spans="1:5" s="35" customFormat="1" ht="22.5" customHeight="1">
      <c r="A14" s="216"/>
      <c r="B14" s="205"/>
      <c r="C14" s="104" t="s">
        <v>109</v>
      </c>
      <c r="D14" s="100"/>
      <c r="E14" s="103"/>
    </row>
    <row r="15" spans="1:5" s="35" customFormat="1" ht="22.5" customHeight="1">
      <c r="A15" s="216"/>
      <c r="B15" s="205"/>
      <c r="C15" s="104" t="s">
        <v>110</v>
      </c>
      <c r="D15" s="100"/>
      <c r="E15" s="103"/>
    </row>
    <row r="16" spans="1:5" s="35" customFormat="1" ht="22.5" customHeight="1">
      <c r="A16" s="216"/>
      <c r="B16" s="205"/>
      <c r="C16" s="104" t="s">
        <v>111</v>
      </c>
      <c r="D16" s="100"/>
      <c r="E16" s="103"/>
    </row>
    <row r="17" spans="1:5" s="35" customFormat="1" ht="22.5" customHeight="1">
      <c r="A17" s="217"/>
      <c r="B17" s="206"/>
      <c r="C17" s="104" t="s">
        <v>121</v>
      </c>
      <c r="D17" s="100"/>
      <c r="E17" s="103"/>
    </row>
    <row r="18" spans="1:5" s="35" customFormat="1" ht="22.5" customHeight="1">
      <c r="A18" s="207" t="s">
        <v>112</v>
      </c>
      <c r="B18" s="204" t="s">
        <v>112</v>
      </c>
      <c r="C18" s="102" t="s">
        <v>132</v>
      </c>
      <c r="D18" s="100"/>
      <c r="E18" s="101"/>
    </row>
    <row r="19" spans="1:5" s="35" customFormat="1" ht="22.5" customHeight="1">
      <c r="A19" s="208"/>
      <c r="B19" s="205"/>
      <c r="C19" s="102" t="s">
        <v>133</v>
      </c>
      <c r="D19" s="100"/>
      <c r="E19" s="101"/>
    </row>
    <row r="20" spans="1:5" s="35" customFormat="1" ht="22.5" customHeight="1">
      <c r="A20" s="208"/>
      <c r="B20" s="205"/>
      <c r="C20" s="102" t="s">
        <v>113</v>
      </c>
      <c r="D20" s="100"/>
      <c r="E20" s="101"/>
    </row>
    <row r="21" spans="1:5" s="35" customFormat="1" ht="22.5" customHeight="1">
      <c r="A21" s="208"/>
      <c r="B21" s="205"/>
      <c r="C21" s="102" t="s">
        <v>114</v>
      </c>
      <c r="D21" s="100"/>
      <c r="E21" s="101"/>
    </row>
    <row r="22" spans="1:5" ht="22.5" customHeight="1">
      <c r="A22" s="208"/>
      <c r="B22" s="205"/>
      <c r="C22" s="102" t="s">
        <v>131</v>
      </c>
      <c r="D22" s="100"/>
      <c r="E22" s="101"/>
    </row>
    <row r="23" spans="1:5" ht="22.5" customHeight="1">
      <c r="A23" s="209"/>
      <c r="B23" s="206"/>
      <c r="C23" s="102" t="s">
        <v>136</v>
      </c>
      <c r="D23" s="100"/>
      <c r="E23" s="101"/>
    </row>
    <row r="24" spans="1:5" ht="22.5" customHeight="1">
      <c r="A24" s="114" t="s">
        <v>122</v>
      </c>
      <c r="B24" s="113" t="s">
        <v>123</v>
      </c>
      <c r="C24" s="102" t="s">
        <v>124</v>
      </c>
      <c r="D24" s="100"/>
      <c r="E24" s="101"/>
    </row>
    <row r="25" spans="1:5" ht="22.5" customHeight="1">
      <c r="A25" s="115" t="s">
        <v>115</v>
      </c>
      <c r="B25" s="112" t="s">
        <v>115</v>
      </c>
      <c r="C25" s="102" t="s">
        <v>137</v>
      </c>
      <c r="D25" s="100"/>
      <c r="E25" s="101"/>
    </row>
    <row r="26" spans="1:5" ht="22.5" customHeight="1" thickBot="1">
      <c r="A26" s="116" t="s">
        <v>116</v>
      </c>
      <c r="B26" s="117" t="s">
        <v>116</v>
      </c>
      <c r="C26" s="105"/>
      <c r="D26" s="106"/>
      <c r="E26" s="107"/>
    </row>
    <row r="27" spans="1:5" ht="25.5" customHeight="1" thickBot="1">
      <c r="A27" s="192" t="s">
        <v>98</v>
      </c>
      <c r="B27" s="193"/>
      <c r="C27" s="210"/>
      <c r="D27" s="108"/>
      <c r="E27" s="109"/>
    </row>
  </sheetData>
  <sheetProtection/>
  <mergeCells count="9">
    <mergeCell ref="B11:B17"/>
    <mergeCell ref="A18:A23"/>
    <mergeCell ref="B18:B23"/>
    <mergeCell ref="A27:C27"/>
    <mergeCell ref="B6:B10"/>
    <mergeCell ref="A1:E1"/>
    <mergeCell ref="A4:A10"/>
    <mergeCell ref="B4:B5"/>
    <mergeCell ref="A11:A17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Normal="90" zoomScaleSheetLayoutView="100" zoomScalePageLayoutView="0" workbookViewId="0" topLeftCell="A1">
      <selection activeCell="D4" sqref="D4:L4"/>
    </sheetView>
  </sheetViews>
  <sheetFormatPr defaultColWidth="8.88671875" defaultRowHeight="13.5"/>
  <cols>
    <col min="1" max="1" width="2.99609375" style="0" customWidth="1"/>
    <col min="2" max="2" width="3.10546875" style="0" customWidth="1"/>
    <col min="3" max="3" width="21.21484375" style="0" customWidth="1"/>
    <col min="4" max="6" width="14.5546875" style="0" customWidth="1"/>
    <col min="7" max="10" width="13.77734375" style="0" customWidth="1"/>
    <col min="11" max="11" width="13.88671875" style="0" customWidth="1"/>
    <col min="12" max="12" width="13.77734375" style="0" customWidth="1"/>
    <col min="13" max="13" width="9.88671875" style="0" bestFit="1" customWidth="1"/>
    <col min="14" max="14" width="12.6640625" style="0" bestFit="1" customWidth="1"/>
  </cols>
  <sheetData>
    <row r="1" spans="1:12" ht="25.5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25.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24.75" customHeight="1" thickBot="1">
      <c r="A3" s="151" t="s">
        <v>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30" customHeight="1">
      <c r="A4" s="153" t="s">
        <v>24</v>
      </c>
      <c r="B4" s="154" t="s">
        <v>25</v>
      </c>
      <c r="C4" s="154" t="s">
        <v>26</v>
      </c>
      <c r="D4" s="154" t="s">
        <v>149</v>
      </c>
      <c r="E4" s="154"/>
      <c r="F4" s="154"/>
      <c r="G4" s="154"/>
      <c r="H4" s="154"/>
      <c r="I4" s="154"/>
      <c r="J4" s="154"/>
      <c r="K4" s="154"/>
      <c r="L4" s="155"/>
    </row>
    <row r="5" spans="1:12" ht="30.75" customHeight="1">
      <c r="A5" s="149"/>
      <c r="B5" s="146"/>
      <c r="C5" s="146"/>
      <c r="D5" s="146" t="s">
        <v>27</v>
      </c>
      <c r="E5" s="145" t="s">
        <v>50</v>
      </c>
      <c r="F5" s="145" t="s">
        <v>51</v>
      </c>
      <c r="G5" s="146" t="s">
        <v>28</v>
      </c>
      <c r="H5" s="146" t="s">
        <v>29</v>
      </c>
      <c r="I5" s="147" t="s">
        <v>30</v>
      </c>
      <c r="J5" s="147"/>
      <c r="K5" s="147"/>
      <c r="L5" s="148"/>
    </row>
    <row r="6" spans="1:12" ht="30.75" customHeight="1">
      <c r="A6" s="149"/>
      <c r="B6" s="146"/>
      <c r="C6" s="146"/>
      <c r="D6" s="146"/>
      <c r="E6" s="146"/>
      <c r="F6" s="146"/>
      <c r="G6" s="146"/>
      <c r="H6" s="146"/>
      <c r="I6" s="17" t="s">
        <v>31</v>
      </c>
      <c r="J6" s="19" t="s">
        <v>32</v>
      </c>
      <c r="K6" s="20" t="s">
        <v>33</v>
      </c>
      <c r="L6" s="18" t="s">
        <v>34</v>
      </c>
    </row>
    <row r="7" spans="1:12" ht="39.75" customHeight="1">
      <c r="A7" s="149" t="s">
        <v>5</v>
      </c>
      <c r="B7" s="146"/>
      <c r="C7" s="146"/>
      <c r="D7" s="29">
        <f>D8</f>
        <v>1774754471</v>
      </c>
      <c r="E7" s="29">
        <f aca="true" t="shared" si="0" ref="E7:L7">E8</f>
        <v>1592499640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30868000</v>
      </c>
      <c r="J7" s="29">
        <f t="shared" si="0"/>
        <v>56271177</v>
      </c>
      <c r="K7" s="29">
        <f t="shared" si="0"/>
        <v>10084854</v>
      </c>
      <c r="L7" s="122">
        <f t="shared" si="0"/>
        <v>85030800</v>
      </c>
    </row>
    <row r="8" spans="1:14" ht="39.75" customHeight="1">
      <c r="A8" s="1"/>
      <c r="B8" s="146" t="s">
        <v>35</v>
      </c>
      <c r="C8" s="146"/>
      <c r="D8" s="29">
        <f aca="true" t="shared" si="1" ref="D8:L8">SUM(D9:D10)</f>
        <v>1774754471</v>
      </c>
      <c r="E8" s="29">
        <f t="shared" si="1"/>
        <v>1592499640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30868000</v>
      </c>
      <c r="J8" s="29">
        <f t="shared" si="1"/>
        <v>56271177</v>
      </c>
      <c r="K8" s="29">
        <f t="shared" si="1"/>
        <v>10084854</v>
      </c>
      <c r="L8" s="122">
        <f t="shared" si="1"/>
        <v>85030800</v>
      </c>
      <c r="N8" s="10"/>
    </row>
    <row r="9" spans="1:14" ht="39.75" customHeight="1">
      <c r="A9" s="1"/>
      <c r="B9" s="2"/>
      <c r="C9" s="3" t="s">
        <v>36</v>
      </c>
      <c r="D9" s="29">
        <f>SUM(E9:L9)</f>
        <v>36555674</v>
      </c>
      <c r="E9" s="29"/>
      <c r="F9" s="29"/>
      <c r="G9" s="29"/>
      <c r="H9" s="29"/>
      <c r="I9" s="29"/>
      <c r="J9" s="29">
        <v>2243</v>
      </c>
      <c r="K9" s="29">
        <v>7277491</v>
      </c>
      <c r="L9" s="122">
        <v>29275940</v>
      </c>
      <c r="M9" s="9" t="s">
        <v>37</v>
      </c>
      <c r="N9" s="9"/>
    </row>
    <row r="10" spans="1:12" ht="39.75" customHeight="1">
      <c r="A10" s="1"/>
      <c r="B10" s="2"/>
      <c r="C10" s="3" t="s">
        <v>136</v>
      </c>
      <c r="D10" s="29">
        <f>SUM(E10:L10)</f>
        <v>1738198797</v>
      </c>
      <c r="E10" s="125">
        <v>1592499640</v>
      </c>
      <c r="F10" s="123">
        <v>0</v>
      </c>
      <c r="G10" s="123">
        <v>0</v>
      </c>
      <c r="H10" s="123">
        <v>0</v>
      </c>
      <c r="I10" s="125">
        <v>30868000</v>
      </c>
      <c r="J10" s="125">
        <v>56268934</v>
      </c>
      <c r="K10" s="125">
        <v>2807363</v>
      </c>
      <c r="L10" s="124">
        <v>55754860</v>
      </c>
    </row>
    <row r="11" spans="7:12" ht="13.5">
      <c r="G11" s="121"/>
      <c r="H11" s="9"/>
      <c r="I11" s="121"/>
      <c r="L11" t="s">
        <v>140</v>
      </c>
    </row>
    <row r="12" ht="13.5">
      <c r="H12" s="11"/>
    </row>
    <row r="13" spans="3:8" ht="13.5">
      <c r="C13" s="14"/>
      <c r="H13" s="11"/>
    </row>
    <row r="14" spans="3:8" ht="13.5">
      <c r="C14" s="16"/>
      <c r="H14" s="11"/>
    </row>
    <row r="15" spans="7:8" ht="13.5">
      <c r="G15" s="10"/>
      <c r="H15" s="11"/>
    </row>
    <row r="16" spans="8:9" ht="13.5">
      <c r="H16" s="11"/>
      <c r="I16" s="1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14">
    <mergeCell ref="A1:L1"/>
    <mergeCell ref="A3:L3"/>
    <mergeCell ref="A4:A6"/>
    <mergeCell ref="B4:B6"/>
    <mergeCell ref="C4:C6"/>
    <mergeCell ref="D4:L4"/>
    <mergeCell ref="D5:D6"/>
    <mergeCell ref="E5:E6"/>
    <mergeCell ref="F5:F6"/>
    <mergeCell ref="G5:G6"/>
    <mergeCell ref="H5:H6"/>
    <mergeCell ref="I5:L5"/>
    <mergeCell ref="A7:C7"/>
    <mergeCell ref="B8:C8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F13" sqref="F13"/>
    </sheetView>
  </sheetViews>
  <sheetFormatPr defaultColWidth="8.88671875" defaultRowHeight="13.5"/>
  <cols>
    <col min="1" max="1" width="3.77734375" style="0" customWidth="1"/>
    <col min="2" max="2" width="3.4453125" style="0" customWidth="1"/>
    <col min="3" max="3" width="24.6640625" style="0" customWidth="1"/>
    <col min="4" max="6" width="16.3359375" style="0" customWidth="1"/>
    <col min="7" max="7" width="17.4453125" style="0" customWidth="1"/>
    <col min="8" max="12" width="16.3359375" style="0" customWidth="1"/>
  </cols>
  <sheetData>
    <row r="1" spans="1:12" ht="24.75" customHeight="1">
      <c r="A1" s="161" t="s">
        <v>143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4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8" customHeight="1" thickBot="1">
      <c r="A3" s="162" t="s">
        <v>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30" customHeight="1">
      <c r="A4" s="163" t="s">
        <v>8</v>
      </c>
      <c r="B4" s="164" t="s">
        <v>9</v>
      </c>
      <c r="C4" s="164" t="s">
        <v>10</v>
      </c>
      <c r="D4" s="164" t="s">
        <v>150</v>
      </c>
      <c r="E4" s="164"/>
      <c r="F4" s="164"/>
      <c r="G4" s="164"/>
      <c r="H4" s="164"/>
      <c r="I4" s="164"/>
      <c r="J4" s="164"/>
      <c r="K4" s="165"/>
      <c r="L4" s="165"/>
    </row>
    <row r="5" spans="1:12" ht="31.5" customHeight="1">
      <c r="A5" s="160"/>
      <c r="B5" s="156"/>
      <c r="C5" s="156"/>
      <c r="D5" s="156" t="s">
        <v>38</v>
      </c>
      <c r="E5" s="156" t="s">
        <v>39</v>
      </c>
      <c r="F5" s="156"/>
      <c r="G5" s="156"/>
      <c r="H5" s="156" t="s">
        <v>40</v>
      </c>
      <c r="I5" s="156" t="s">
        <v>41</v>
      </c>
      <c r="J5" s="157" t="s">
        <v>49</v>
      </c>
      <c r="K5" s="158" t="s">
        <v>52</v>
      </c>
      <c r="L5" s="158" t="s">
        <v>147</v>
      </c>
    </row>
    <row r="6" spans="1:12" ht="31.5" customHeight="1">
      <c r="A6" s="160"/>
      <c r="B6" s="156"/>
      <c r="C6" s="156"/>
      <c r="D6" s="156"/>
      <c r="E6" s="25" t="s">
        <v>42</v>
      </c>
      <c r="F6" s="25" t="s">
        <v>43</v>
      </c>
      <c r="G6" s="25" t="s">
        <v>44</v>
      </c>
      <c r="H6" s="156"/>
      <c r="I6" s="156"/>
      <c r="J6" s="157"/>
      <c r="K6" s="159"/>
      <c r="L6" s="159"/>
    </row>
    <row r="7" spans="1:12" ht="39.75" customHeight="1">
      <c r="A7" s="160" t="s">
        <v>45</v>
      </c>
      <c r="B7" s="156"/>
      <c r="C7" s="156"/>
      <c r="D7" s="27">
        <f aca="true" t="shared" si="0" ref="D7:J7">D8</f>
        <v>1774754471</v>
      </c>
      <c r="E7" s="27">
        <f t="shared" si="0"/>
        <v>1424286697</v>
      </c>
      <c r="F7" s="27">
        <f t="shared" si="0"/>
        <v>594200</v>
      </c>
      <c r="G7" s="27">
        <f t="shared" si="0"/>
        <v>114048338</v>
      </c>
      <c r="H7" s="27">
        <f t="shared" si="0"/>
        <v>173964820</v>
      </c>
      <c r="I7" s="27">
        <f t="shared" si="0"/>
        <v>9061080</v>
      </c>
      <c r="J7" s="27">
        <f t="shared" si="0"/>
        <v>33885628</v>
      </c>
      <c r="K7" s="27">
        <f>K8</f>
        <v>5611099</v>
      </c>
      <c r="L7" s="137">
        <v>3003</v>
      </c>
    </row>
    <row r="8" spans="1:12" ht="39.75" customHeight="1">
      <c r="A8" s="26"/>
      <c r="B8" s="156" t="s">
        <v>46</v>
      </c>
      <c r="C8" s="156"/>
      <c r="D8" s="27">
        <f aca="true" t="shared" si="1" ref="D8:K8">SUM(D9:D10)</f>
        <v>1774754471</v>
      </c>
      <c r="E8" s="27">
        <f t="shared" si="1"/>
        <v>1424286697</v>
      </c>
      <c r="F8" s="27">
        <f t="shared" si="1"/>
        <v>594200</v>
      </c>
      <c r="G8" s="27">
        <f t="shared" si="1"/>
        <v>114048338</v>
      </c>
      <c r="H8" s="27">
        <f t="shared" si="1"/>
        <v>173964820</v>
      </c>
      <c r="I8" s="27">
        <f t="shared" si="1"/>
        <v>9061080</v>
      </c>
      <c r="J8" s="27">
        <f t="shared" si="1"/>
        <v>33885628</v>
      </c>
      <c r="K8" s="27">
        <f t="shared" si="1"/>
        <v>5611099</v>
      </c>
      <c r="L8" s="137">
        <v>3003</v>
      </c>
    </row>
    <row r="9" spans="1:12" ht="39.75" customHeight="1">
      <c r="A9" s="26"/>
      <c r="B9" s="25"/>
      <c r="C9" s="13" t="s">
        <v>47</v>
      </c>
      <c r="D9" s="27">
        <f>'세출결산(원단위)'!D9</f>
        <v>36555674</v>
      </c>
      <c r="E9" s="27">
        <f>'세출결산(원단위)'!E9</f>
        <v>4713540</v>
      </c>
      <c r="F9" s="27">
        <f>'세출결산(원단위)'!F9</f>
        <v>191000</v>
      </c>
      <c r="G9" s="27">
        <f>'세출결산(원단위)'!G9</f>
        <v>12242999</v>
      </c>
      <c r="H9" s="27">
        <f>'세출결산(원단위)'!H9</f>
        <v>120000</v>
      </c>
      <c r="I9" s="27">
        <f>'세출결산(원단위)'!I9</f>
        <v>0</v>
      </c>
      <c r="J9" s="27">
        <f>'세출결산(원단위)'!J9</f>
        <v>5640220</v>
      </c>
      <c r="K9" s="27">
        <f>'세출결산(원단위)'!K9</f>
        <v>3347915</v>
      </c>
      <c r="L9" s="137"/>
    </row>
    <row r="10" spans="1:12" ht="39.75" customHeight="1">
      <c r="A10" s="26"/>
      <c r="B10" s="25"/>
      <c r="C10" s="3" t="s">
        <v>136</v>
      </c>
      <c r="D10" s="27">
        <f>'세출결산(원단위)'!D10</f>
        <v>1738198797</v>
      </c>
      <c r="E10" s="27">
        <f>'세출결산(원단위)'!E10</f>
        <v>1419573157</v>
      </c>
      <c r="F10" s="27">
        <f>'세출결산(원단위)'!F10</f>
        <v>403200</v>
      </c>
      <c r="G10" s="27">
        <f>'세출결산(원단위)'!G10</f>
        <v>101805339</v>
      </c>
      <c r="H10" s="27">
        <f>'세출결산(원단위)'!H10</f>
        <v>173844820</v>
      </c>
      <c r="I10" s="27">
        <f>'세출결산(원단위)'!I10</f>
        <v>9061080</v>
      </c>
      <c r="J10" s="27">
        <f>'세출결산(원단위)'!J10</f>
        <v>28245408</v>
      </c>
      <c r="K10" s="27">
        <f>'세출결산(원단위)'!K10</f>
        <v>2263184</v>
      </c>
      <c r="L10" s="137">
        <v>3003</v>
      </c>
    </row>
    <row r="13" spans="3:10" ht="13.5">
      <c r="C13" s="15"/>
      <c r="J13" s="23"/>
    </row>
    <row r="18" ht="13.5">
      <c r="L18" s="138"/>
    </row>
  </sheetData>
  <sheetProtection/>
  <mergeCells count="15">
    <mergeCell ref="A7:C7"/>
    <mergeCell ref="B8:C8"/>
    <mergeCell ref="A1:L1"/>
    <mergeCell ref="A3:L3"/>
    <mergeCell ref="A4:A6"/>
    <mergeCell ref="B4:B6"/>
    <mergeCell ref="C4:C6"/>
    <mergeCell ref="D4:L4"/>
    <mergeCell ref="D5:D6"/>
    <mergeCell ref="E5:G5"/>
    <mergeCell ref="H5:H6"/>
    <mergeCell ref="I5:I6"/>
    <mergeCell ref="J5:J6"/>
    <mergeCell ref="L5:L6"/>
    <mergeCell ref="K5:K6"/>
  </mergeCells>
  <printOptions/>
  <pageMargins left="0.7480314960629921" right="0.7480314960629921" top="0.984251968503937" bottom="0.9055118110236221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zoomScalePageLayoutView="0" workbookViewId="0" topLeftCell="D1">
      <selection activeCell="D4" sqref="D4"/>
    </sheetView>
  </sheetViews>
  <sheetFormatPr defaultColWidth="8.88671875" defaultRowHeight="13.5"/>
  <cols>
    <col min="1" max="1" width="3.77734375" style="0" customWidth="1"/>
    <col min="2" max="2" width="3.4453125" style="0" customWidth="1"/>
    <col min="3" max="3" width="24.6640625" style="0" customWidth="1"/>
    <col min="4" max="4" width="29.21484375" style="0" customWidth="1"/>
    <col min="5" max="13" width="16.3359375" style="0" customWidth="1"/>
  </cols>
  <sheetData>
    <row r="1" spans="1:13" ht="24.75" customHeight="1">
      <c r="A1" s="134" t="s">
        <v>143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4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4.75" customHeight="1" thickBot="1">
      <c r="A3" s="135" t="s">
        <v>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30" customHeight="1">
      <c r="A4" s="131" t="s">
        <v>8</v>
      </c>
      <c r="B4" s="132" t="s">
        <v>9</v>
      </c>
      <c r="C4" s="132" t="s">
        <v>10</v>
      </c>
      <c r="D4" s="139" t="s">
        <v>150</v>
      </c>
      <c r="E4" s="140"/>
      <c r="F4" s="140"/>
      <c r="G4" s="140"/>
      <c r="H4" s="140"/>
      <c r="I4" s="140"/>
      <c r="J4" s="140"/>
      <c r="K4" s="140"/>
      <c r="L4" s="140"/>
      <c r="M4" s="140"/>
    </row>
    <row r="5" spans="1:13" ht="28.5" customHeight="1">
      <c r="A5" s="26"/>
      <c r="B5" s="25"/>
      <c r="C5" s="25"/>
      <c r="D5" s="24" t="s">
        <v>38</v>
      </c>
      <c r="E5" s="24" t="s">
        <v>39</v>
      </c>
      <c r="F5" s="24"/>
      <c r="G5" s="24"/>
      <c r="K5" s="143"/>
      <c r="L5" s="141"/>
      <c r="M5" s="141"/>
    </row>
    <row r="6" spans="1:13" ht="28.5" customHeight="1">
      <c r="A6" s="26"/>
      <c r="B6" s="25"/>
      <c r="C6" s="25"/>
      <c r="D6" s="24"/>
      <c r="E6" s="24" t="s">
        <v>42</v>
      </c>
      <c r="F6" s="24" t="s">
        <v>43</v>
      </c>
      <c r="G6" s="24" t="s">
        <v>44</v>
      </c>
      <c r="H6" s="24" t="s">
        <v>40</v>
      </c>
      <c r="I6" s="24" t="s">
        <v>41</v>
      </c>
      <c r="J6" s="133" t="s">
        <v>53</v>
      </c>
      <c r="K6" s="143" t="s">
        <v>145</v>
      </c>
      <c r="L6" s="142" t="s">
        <v>144</v>
      </c>
      <c r="M6" s="142" t="s">
        <v>146</v>
      </c>
    </row>
    <row r="7" spans="1:13" ht="39.75" customHeight="1">
      <c r="A7" s="26" t="s">
        <v>5</v>
      </c>
      <c r="B7" s="25"/>
      <c r="C7" s="25"/>
      <c r="D7" s="28">
        <f>D8</f>
        <v>1774754471</v>
      </c>
      <c r="E7" s="28">
        <f aca="true" t="shared" si="0" ref="E7:J7">E8</f>
        <v>1424286697</v>
      </c>
      <c r="F7" s="28">
        <f t="shared" si="0"/>
        <v>594200</v>
      </c>
      <c r="G7" s="28">
        <f t="shared" si="0"/>
        <v>114048338</v>
      </c>
      <c r="H7" s="28">
        <f t="shared" si="0"/>
        <v>173964820</v>
      </c>
      <c r="I7" s="28">
        <f t="shared" si="0"/>
        <v>9061080</v>
      </c>
      <c r="J7" s="28">
        <f t="shared" si="0"/>
        <v>33885628</v>
      </c>
      <c r="K7" s="28">
        <f>K8</f>
        <v>5611099</v>
      </c>
      <c r="L7" s="144">
        <v>3002609</v>
      </c>
      <c r="M7" s="144">
        <v>10300000</v>
      </c>
    </row>
    <row r="8" spans="1:13" ht="39.75" customHeight="1">
      <c r="A8" s="26"/>
      <c r="B8" s="25" t="s">
        <v>46</v>
      </c>
      <c r="C8" s="25"/>
      <c r="D8" s="28">
        <f aca="true" t="shared" si="1" ref="D8:M8">SUM(D9:D10)</f>
        <v>1774754471</v>
      </c>
      <c r="E8" s="28">
        <f t="shared" si="1"/>
        <v>1424286697</v>
      </c>
      <c r="F8" s="28">
        <f t="shared" si="1"/>
        <v>594200</v>
      </c>
      <c r="G8" s="28">
        <f t="shared" si="1"/>
        <v>114048338</v>
      </c>
      <c r="H8" s="28">
        <f t="shared" si="1"/>
        <v>173964820</v>
      </c>
      <c r="I8" s="28">
        <f t="shared" si="1"/>
        <v>9061080</v>
      </c>
      <c r="J8" s="28">
        <f t="shared" si="1"/>
        <v>33885628</v>
      </c>
      <c r="K8" s="28">
        <f t="shared" si="1"/>
        <v>5611099</v>
      </c>
      <c r="L8" s="28">
        <f t="shared" si="1"/>
        <v>3002609</v>
      </c>
      <c r="M8" s="28">
        <f t="shared" si="1"/>
        <v>10300000</v>
      </c>
    </row>
    <row r="9" spans="1:13" ht="39.75" customHeight="1">
      <c r="A9" s="26"/>
      <c r="B9" s="25"/>
      <c r="C9" s="13" t="s">
        <v>47</v>
      </c>
      <c r="D9" s="28">
        <f>+E9+F9+G9+I9+H9+J9+K9+M9</f>
        <v>36555674</v>
      </c>
      <c r="E9" s="28">
        <v>4713540</v>
      </c>
      <c r="F9" s="28">
        <v>191000</v>
      </c>
      <c r="G9" s="28">
        <v>12242999</v>
      </c>
      <c r="H9" s="28">
        <v>120000</v>
      </c>
      <c r="I9" s="28"/>
      <c r="J9" s="28">
        <v>5640220</v>
      </c>
      <c r="K9" s="28">
        <v>3347915</v>
      </c>
      <c r="L9" s="144"/>
      <c r="M9" s="144">
        <v>10300000</v>
      </c>
    </row>
    <row r="10" spans="1:13" ht="39.75" customHeight="1">
      <c r="A10" s="26"/>
      <c r="B10" s="25"/>
      <c r="C10" s="3" t="s">
        <v>136</v>
      </c>
      <c r="D10" s="28">
        <f>SUM(E10:M10)</f>
        <v>1738198797</v>
      </c>
      <c r="E10" s="125">
        <v>1419573157</v>
      </c>
      <c r="F10" s="125">
        <v>403200</v>
      </c>
      <c r="G10" s="125">
        <v>101805339</v>
      </c>
      <c r="H10" s="125">
        <v>173844820</v>
      </c>
      <c r="I10" s="125">
        <v>9061080</v>
      </c>
      <c r="J10" s="125">
        <v>28245408</v>
      </c>
      <c r="K10" s="125">
        <v>2263184</v>
      </c>
      <c r="L10" s="144">
        <v>3002609</v>
      </c>
      <c r="M10" s="144"/>
    </row>
    <row r="13" ht="13.5">
      <c r="C13" s="15"/>
    </row>
    <row r="14" spans="10:11" ht="13.5">
      <c r="J14" s="11"/>
      <c r="K14" s="11"/>
    </row>
  </sheetData>
  <sheetProtection/>
  <printOptions/>
  <pageMargins left="0.7480314960629921" right="0.7480314960629921" top="0.984251968503937" bottom="0.9055118110236221" header="0.5118110236220472" footer="0.5118110236220472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="145" zoomScaleSheetLayoutView="145" zoomScalePageLayoutView="0" workbookViewId="0" topLeftCell="A1">
      <selection activeCell="F12" sqref="F12"/>
    </sheetView>
  </sheetViews>
  <sheetFormatPr defaultColWidth="8.88671875" defaultRowHeight="13.5"/>
  <cols>
    <col min="1" max="1" width="7.77734375" style="30" customWidth="1"/>
    <col min="2" max="2" width="9.21484375" style="30" customWidth="1"/>
    <col min="3" max="3" width="34.4453125" style="30" customWidth="1"/>
    <col min="4" max="4" width="9.77734375" style="30" customWidth="1"/>
    <col min="5" max="5" width="8.10546875" style="30" customWidth="1"/>
    <col min="6" max="6" width="11.4453125" style="30" customWidth="1"/>
    <col min="7" max="16384" width="8.88671875" style="31" customWidth="1"/>
  </cols>
  <sheetData>
    <row r="1" ht="31.5" customHeight="1"/>
    <row r="2" spans="1:6" ht="31.5" customHeight="1">
      <c r="A2" s="166" t="s">
        <v>54</v>
      </c>
      <c r="B2" s="166"/>
      <c r="C2" s="166"/>
      <c r="D2" s="166"/>
      <c r="E2" s="166"/>
      <c r="F2" s="166"/>
    </row>
    <row r="3" spans="1:6" s="4" customFormat="1" ht="31.5" customHeight="1" thickBot="1">
      <c r="A3" s="30"/>
      <c r="B3" s="30"/>
      <c r="C3" s="30"/>
      <c r="D3" s="30"/>
      <c r="E3" s="30"/>
      <c r="F3" s="5" t="s">
        <v>55</v>
      </c>
    </row>
    <row r="4" spans="1:6" s="35" customFormat="1" ht="31.5" customHeight="1" thickBot="1">
      <c r="A4" s="32" t="s">
        <v>56</v>
      </c>
      <c r="B4" s="33" t="s">
        <v>57</v>
      </c>
      <c r="C4" s="33" t="s">
        <v>58</v>
      </c>
      <c r="D4" s="33" t="s">
        <v>59</v>
      </c>
      <c r="E4" s="33" t="s">
        <v>60</v>
      </c>
      <c r="F4" s="34" t="s">
        <v>61</v>
      </c>
    </row>
    <row r="5" spans="1:6" s="35" customFormat="1" ht="31.5" customHeight="1" thickTop="1">
      <c r="A5" s="36"/>
      <c r="B5" s="37"/>
      <c r="C5" s="38"/>
      <c r="D5" s="39"/>
      <c r="E5" s="38"/>
      <c r="F5" s="40"/>
    </row>
    <row r="6" spans="1:6" s="35" customFormat="1" ht="31.5" customHeight="1" thickBot="1">
      <c r="A6" s="41"/>
      <c r="B6" s="42"/>
      <c r="C6" s="43"/>
      <c r="D6" s="44"/>
      <c r="E6" s="43"/>
      <c r="F6" s="45"/>
    </row>
    <row r="7" spans="1:6" ht="31.5" customHeight="1" thickBot="1">
      <c r="A7" s="167" t="s">
        <v>62</v>
      </c>
      <c r="B7" s="168"/>
      <c r="C7" s="168"/>
      <c r="D7" s="47">
        <f>SUM(D5:D6)</f>
        <v>0</v>
      </c>
      <c r="E7" s="46" t="s">
        <v>63</v>
      </c>
      <c r="F7" s="48"/>
    </row>
    <row r="11" ht="13.5">
      <c r="C11" s="49"/>
    </row>
    <row r="13" ht="13.5">
      <c r="C13" s="49"/>
    </row>
  </sheetData>
  <sheetProtection/>
  <mergeCells count="2">
    <mergeCell ref="A2:F2"/>
    <mergeCell ref="A7:C7"/>
  </mergeCells>
  <printOptions/>
  <pageMargins left="0.49" right="0.48" top="1" bottom="0.63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view="pageBreakPreview" zoomScale="130" zoomScaleSheetLayoutView="130" zoomScalePageLayoutView="0" workbookViewId="0" topLeftCell="A1">
      <selection activeCell="F13" sqref="F13"/>
    </sheetView>
  </sheetViews>
  <sheetFormatPr defaultColWidth="8.88671875" defaultRowHeight="13.5"/>
  <cols>
    <col min="1" max="1" width="7.77734375" style="30" customWidth="1"/>
    <col min="2" max="2" width="9.21484375" style="30" customWidth="1"/>
    <col min="3" max="3" width="34.4453125" style="30" customWidth="1"/>
    <col min="4" max="4" width="9.77734375" style="30" customWidth="1"/>
    <col min="5" max="5" width="8.10546875" style="30" customWidth="1"/>
    <col min="6" max="6" width="11.4453125" style="30" customWidth="1"/>
    <col min="7" max="16384" width="8.88671875" style="31" customWidth="1"/>
  </cols>
  <sheetData>
    <row r="1" ht="31.5" customHeight="1"/>
    <row r="2" spans="1:6" ht="31.5" customHeight="1">
      <c r="A2" s="166" t="s">
        <v>126</v>
      </c>
      <c r="B2" s="166"/>
      <c r="C2" s="166"/>
      <c r="D2" s="166"/>
      <c r="E2" s="166"/>
      <c r="F2" s="166"/>
    </row>
    <row r="3" spans="1:6" s="4" customFormat="1" ht="31.5" customHeight="1" thickBot="1">
      <c r="A3" s="30"/>
      <c r="B3" s="30"/>
      <c r="C3" s="30"/>
      <c r="D3" s="30"/>
      <c r="E3" s="30"/>
      <c r="F3" s="5" t="s">
        <v>1</v>
      </c>
    </row>
    <row r="4" spans="1:6" s="35" customFormat="1" ht="31.5" customHeight="1" thickBot="1">
      <c r="A4" s="50" t="s">
        <v>127</v>
      </c>
      <c r="B4" s="51" t="s">
        <v>80</v>
      </c>
      <c r="C4" s="51" t="s">
        <v>128</v>
      </c>
      <c r="D4" s="51" t="s">
        <v>0</v>
      </c>
      <c r="E4" s="51" t="s">
        <v>60</v>
      </c>
      <c r="F4" s="52" t="s">
        <v>61</v>
      </c>
    </row>
    <row r="5" spans="1:6" s="35" customFormat="1" ht="31.5" customHeight="1" thickTop="1">
      <c r="A5" s="53"/>
      <c r="B5" s="54"/>
      <c r="C5" s="54"/>
      <c r="D5" s="75"/>
      <c r="E5" s="54"/>
      <c r="F5" s="56"/>
    </row>
    <row r="6" spans="1:6" s="35" customFormat="1" ht="31.5" customHeight="1" thickBot="1">
      <c r="A6" s="57"/>
      <c r="B6" s="58"/>
      <c r="C6" s="58"/>
      <c r="D6" s="59"/>
      <c r="E6" s="58"/>
      <c r="F6" s="60"/>
    </row>
    <row r="7" spans="1:6" s="35" customFormat="1" ht="31.5" customHeight="1" thickBot="1">
      <c r="A7" s="167" t="s">
        <v>62</v>
      </c>
      <c r="B7" s="168"/>
      <c r="C7" s="168"/>
      <c r="D7" s="120">
        <f>SUM(D5:D6)</f>
        <v>0</v>
      </c>
      <c r="E7" s="46" t="s">
        <v>22</v>
      </c>
      <c r="F7" s="48"/>
    </row>
    <row r="12" ht="13.5">
      <c r="C12" s="49"/>
    </row>
    <row r="14" ht="13.5">
      <c r="C14" s="49"/>
    </row>
  </sheetData>
  <sheetProtection/>
  <mergeCells count="2">
    <mergeCell ref="A2:F2"/>
    <mergeCell ref="A7:C7"/>
  </mergeCells>
  <printOptions/>
  <pageMargins left="0.49" right="0.48" top="1" bottom="0.6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view="pageBreakPreview" zoomScale="130" zoomScaleSheetLayoutView="130" zoomScalePageLayoutView="0" workbookViewId="0" topLeftCell="A1">
      <selection activeCell="H24" sqref="H24"/>
    </sheetView>
  </sheetViews>
  <sheetFormatPr defaultColWidth="8.88671875" defaultRowHeight="13.5"/>
  <cols>
    <col min="1" max="1" width="7.77734375" style="30" customWidth="1"/>
    <col min="2" max="2" width="9.21484375" style="30" customWidth="1"/>
    <col min="3" max="3" width="34.4453125" style="30" customWidth="1"/>
    <col min="4" max="4" width="9.77734375" style="30" customWidth="1"/>
    <col min="5" max="5" width="8.10546875" style="30" customWidth="1"/>
    <col min="6" max="6" width="11.4453125" style="30" customWidth="1"/>
    <col min="7" max="16384" width="8.88671875" style="31" customWidth="1"/>
  </cols>
  <sheetData>
    <row r="1" ht="31.5" customHeight="1"/>
    <row r="2" spans="1:6" ht="31.5" customHeight="1">
      <c r="A2" s="166" t="s">
        <v>6</v>
      </c>
      <c r="B2" s="166"/>
      <c r="C2" s="166"/>
      <c r="D2" s="166"/>
      <c r="E2" s="166"/>
      <c r="F2" s="166"/>
    </row>
    <row r="3" spans="1:6" s="4" customFormat="1" ht="31.5" customHeight="1" thickBot="1">
      <c r="A3" s="30"/>
      <c r="B3" s="30"/>
      <c r="C3" s="30"/>
      <c r="D3" s="30"/>
      <c r="E3" s="30"/>
      <c r="F3" s="5" t="s">
        <v>1</v>
      </c>
    </row>
    <row r="4" spans="1:6" s="35" customFormat="1" ht="31.5" customHeight="1" thickBot="1">
      <c r="A4" s="50" t="s">
        <v>56</v>
      </c>
      <c r="B4" s="51" t="s">
        <v>57</v>
      </c>
      <c r="C4" s="51" t="s">
        <v>58</v>
      </c>
      <c r="D4" s="51" t="s">
        <v>59</v>
      </c>
      <c r="E4" s="51" t="s">
        <v>60</v>
      </c>
      <c r="F4" s="52" t="s">
        <v>61</v>
      </c>
    </row>
    <row r="5" spans="1:6" s="35" customFormat="1" ht="31.5" customHeight="1" thickTop="1">
      <c r="A5" s="61"/>
      <c r="B5" s="54"/>
      <c r="C5" s="54"/>
      <c r="D5" s="55"/>
      <c r="E5" s="54"/>
      <c r="F5" s="56"/>
    </row>
    <row r="6" spans="1:6" s="35" customFormat="1" ht="31.5" customHeight="1" thickBot="1">
      <c r="A6" s="57"/>
      <c r="B6" s="58"/>
      <c r="C6" s="58"/>
      <c r="D6" s="59"/>
      <c r="E6" s="58"/>
      <c r="F6" s="60"/>
    </row>
    <row r="7" spans="1:6" s="35" customFormat="1" ht="31.5" customHeight="1" thickBot="1">
      <c r="A7" s="167" t="s">
        <v>62</v>
      </c>
      <c r="B7" s="168"/>
      <c r="C7" s="168"/>
      <c r="D7" s="47">
        <f>SUM(D5:D6)</f>
        <v>0</v>
      </c>
      <c r="E7" s="46" t="s">
        <v>63</v>
      </c>
      <c r="F7" s="48"/>
    </row>
    <row r="12" ht="13.5">
      <c r="C12" s="49"/>
    </row>
    <row r="14" ht="13.5">
      <c r="C14" s="49"/>
    </row>
  </sheetData>
  <sheetProtection/>
  <mergeCells count="2">
    <mergeCell ref="A2:F2"/>
    <mergeCell ref="A7:C7"/>
  </mergeCells>
  <printOptions/>
  <pageMargins left="0.49" right="0.48" top="1" bottom="0.6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view="pageBreakPreview" zoomScale="130" zoomScaleSheetLayoutView="130" zoomScalePageLayoutView="0" workbookViewId="0" topLeftCell="A2">
      <selection activeCell="D6" sqref="D6:D14"/>
    </sheetView>
  </sheetViews>
  <sheetFormatPr defaultColWidth="8.88671875" defaultRowHeight="13.5"/>
  <cols>
    <col min="1" max="1" width="7.77734375" style="30" customWidth="1"/>
    <col min="2" max="2" width="9.21484375" style="30" customWidth="1"/>
    <col min="3" max="3" width="32.21484375" style="30" customWidth="1"/>
    <col min="4" max="4" width="12.10546875" style="30" customWidth="1"/>
    <col min="5" max="5" width="8.10546875" style="30" customWidth="1"/>
    <col min="6" max="6" width="11.4453125" style="30" customWidth="1"/>
    <col min="7" max="16384" width="8.88671875" style="31" customWidth="1"/>
  </cols>
  <sheetData>
    <row r="1" ht="31.5" customHeight="1"/>
    <row r="2" spans="1:6" ht="31.5" customHeight="1">
      <c r="A2" s="166" t="s">
        <v>4</v>
      </c>
      <c r="B2" s="166"/>
      <c r="C2" s="166"/>
      <c r="D2" s="166"/>
      <c r="E2" s="166"/>
      <c r="F2" s="166"/>
    </row>
    <row r="3" spans="1:6" s="4" customFormat="1" ht="31.5" customHeight="1" thickBot="1">
      <c r="A3" s="30"/>
      <c r="B3" s="30"/>
      <c r="C3" s="30"/>
      <c r="D3" s="30"/>
      <c r="E3" s="30"/>
      <c r="F3" s="5" t="s">
        <v>1</v>
      </c>
    </row>
    <row r="4" spans="1:6" s="35" customFormat="1" ht="31.5" customHeight="1" thickBot="1">
      <c r="A4" s="50" t="s">
        <v>64</v>
      </c>
      <c r="B4" s="51" t="s">
        <v>65</v>
      </c>
      <c r="C4" s="51" t="s">
        <v>66</v>
      </c>
      <c r="D4" s="51" t="s">
        <v>67</v>
      </c>
      <c r="E4" s="181" t="s">
        <v>68</v>
      </c>
      <c r="F4" s="182"/>
    </row>
    <row r="5" spans="1:6" s="35" customFormat="1" ht="31.5" customHeight="1" thickTop="1">
      <c r="A5" s="185" t="s">
        <v>69</v>
      </c>
      <c r="B5" s="186" t="s">
        <v>69</v>
      </c>
      <c r="C5" s="38" t="s">
        <v>70</v>
      </c>
      <c r="D5" s="98">
        <v>1</v>
      </c>
      <c r="E5" s="187"/>
      <c r="F5" s="188"/>
    </row>
    <row r="6" spans="1:6" s="35" customFormat="1" ht="31.5" customHeight="1">
      <c r="A6" s="178"/>
      <c r="B6" s="174"/>
      <c r="C6" s="62" t="s">
        <v>71</v>
      </c>
      <c r="D6" s="78"/>
      <c r="E6" s="176"/>
      <c r="F6" s="177"/>
    </row>
    <row r="7" spans="1:6" s="35" customFormat="1" ht="31.5" customHeight="1">
      <c r="A7" s="178"/>
      <c r="B7" s="174"/>
      <c r="C7" s="62" t="s">
        <v>72</v>
      </c>
      <c r="D7" s="78"/>
      <c r="E7" s="176"/>
      <c r="F7" s="177"/>
    </row>
    <row r="8" spans="1:6" s="35" customFormat="1" ht="31.5" customHeight="1">
      <c r="A8" s="178" t="s">
        <v>73</v>
      </c>
      <c r="B8" s="174" t="s">
        <v>73</v>
      </c>
      <c r="C8" s="62" t="s">
        <v>74</v>
      </c>
      <c r="D8" s="100"/>
      <c r="E8" s="176"/>
      <c r="F8" s="177"/>
    </row>
    <row r="9" spans="1:6" s="35" customFormat="1" ht="31.5" customHeight="1">
      <c r="A9" s="178"/>
      <c r="B9" s="174"/>
      <c r="C9" s="62" t="s">
        <v>75</v>
      </c>
      <c r="D9" s="100"/>
      <c r="E9" s="176"/>
      <c r="F9" s="177"/>
    </row>
    <row r="10" spans="1:6" s="35" customFormat="1" ht="31.5" customHeight="1">
      <c r="A10" s="178" t="s">
        <v>76</v>
      </c>
      <c r="B10" s="174" t="s">
        <v>76</v>
      </c>
      <c r="C10" s="62" t="s">
        <v>77</v>
      </c>
      <c r="D10" s="100"/>
      <c r="E10" s="174"/>
      <c r="F10" s="175"/>
    </row>
    <row r="11" spans="1:6" s="35" customFormat="1" ht="31.5" customHeight="1">
      <c r="A11" s="178"/>
      <c r="B11" s="174"/>
      <c r="C11" s="62" t="s">
        <v>78</v>
      </c>
      <c r="D11" s="100"/>
      <c r="E11" s="174"/>
      <c r="F11" s="175"/>
    </row>
    <row r="12" spans="1:6" s="35" customFormat="1" ht="31.5" customHeight="1">
      <c r="A12" s="179"/>
      <c r="B12" s="189"/>
      <c r="C12" s="58" t="s">
        <v>135</v>
      </c>
      <c r="D12" s="118"/>
      <c r="E12" s="176"/>
      <c r="F12" s="177"/>
    </row>
    <row r="13" spans="1:6" s="35" customFormat="1" ht="31.5" customHeight="1" thickBot="1">
      <c r="A13" s="180"/>
      <c r="B13" s="183"/>
      <c r="C13" s="64" t="s">
        <v>79</v>
      </c>
      <c r="D13" s="119"/>
      <c r="E13" s="183"/>
      <c r="F13" s="184"/>
    </row>
    <row r="14" spans="1:6" ht="28.5" customHeight="1" thickBot="1" thickTop="1">
      <c r="A14" s="169" t="s">
        <v>62</v>
      </c>
      <c r="B14" s="170"/>
      <c r="C14" s="171"/>
      <c r="D14" s="108"/>
      <c r="E14" s="172" t="s">
        <v>63</v>
      </c>
      <c r="F14" s="173"/>
    </row>
  </sheetData>
  <sheetProtection/>
  <mergeCells count="19">
    <mergeCell ref="A2:F2"/>
    <mergeCell ref="E4:F4"/>
    <mergeCell ref="E13:F13"/>
    <mergeCell ref="A5:A7"/>
    <mergeCell ref="B5:B7"/>
    <mergeCell ref="A8:A9"/>
    <mergeCell ref="B8:B9"/>
    <mergeCell ref="E5:F5"/>
    <mergeCell ref="B10:B13"/>
    <mergeCell ref="E12:F12"/>
    <mergeCell ref="A14:C14"/>
    <mergeCell ref="E14:F14"/>
    <mergeCell ref="E11:F11"/>
    <mergeCell ref="E6:F6"/>
    <mergeCell ref="E7:F7"/>
    <mergeCell ref="E8:F8"/>
    <mergeCell ref="E9:F9"/>
    <mergeCell ref="E10:F10"/>
    <mergeCell ref="A10:A13"/>
  </mergeCells>
  <printOptions/>
  <pageMargins left="0.49" right="0.48" top="1" bottom="0.6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115" zoomScaleSheetLayoutView="115" zoomScalePageLayoutView="0" workbookViewId="0" topLeftCell="A4">
      <selection activeCell="C6" sqref="C6:C12"/>
    </sheetView>
  </sheetViews>
  <sheetFormatPr defaultColWidth="8.88671875" defaultRowHeight="13.5"/>
  <cols>
    <col min="1" max="1" width="11.77734375" style="65" customWidth="1"/>
    <col min="2" max="2" width="12.77734375" style="65" customWidth="1"/>
    <col min="3" max="3" width="15.6640625" style="65" customWidth="1"/>
    <col min="4" max="4" width="26.5546875" style="65" customWidth="1"/>
    <col min="5" max="5" width="11.10546875" style="31" customWidth="1"/>
    <col min="6" max="6" width="10.3359375" style="31" bestFit="1" customWidth="1"/>
    <col min="7" max="7" width="8.88671875" style="31" customWidth="1"/>
    <col min="8" max="8" width="16.99609375" style="31" customWidth="1"/>
    <col min="9" max="16384" width="8.88671875" style="31" customWidth="1"/>
  </cols>
  <sheetData>
    <row r="1" ht="38.25" customHeight="1"/>
    <row r="2" spans="1:5" ht="30" customHeight="1">
      <c r="A2" s="150" t="s">
        <v>3</v>
      </c>
      <c r="B2" s="150"/>
      <c r="C2" s="150"/>
      <c r="D2" s="150"/>
      <c r="E2" s="190"/>
    </row>
    <row r="3" ht="19.5" customHeight="1"/>
    <row r="4" ht="19.5" customHeight="1" thickBot="1">
      <c r="E4" s="5" t="s">
        <v>1</v>
      </c>
    </row>
    <row r="5" spans="1:5" ht="30" customHeight="1" thickBot="1">
      <c r="A5" s="50" t="s">
        <v>80</v>
      </c>
      <c r="B5" s="51" t="s">
        <v>81</v>
      </c>
      <c r="C5" s="51" t="s">
        <v>67</v>
      </c>
      <c r="D5" s="51" t="s">
        <v>82</v>
      </c>
      <c r="E5" s="66" t="s">
        <v>68</v>
      </c>
    </row>
    <row r="6" spans="1:5" ht="30" customHeight="1" thickTop="1">
      <c r="A6" s="67" t="s">
        <v>83</v>
      </c>
      <c r="B6" s="68" t="s">
        <v>84</v>
      </c>
      <c r="C6" s="69"/>
      <c r="D6" s="70"/>
      <c r="E6" s="71"/>
    </row>
    <row r="7" spans="1:6" ht="30" customHeight="1">
      <c r="A7" s="72" t="s">
        <v>85</v>
      </c>
      <c r="B7" s="73" t="s">
        <v>85</v>
      </c>
      <c r="C7" s="74"/>
      <c r="D7" s="73"/>
      <c r="E7" s="12"/>
      <c r="F7" s="30"/>
    </row>
    <row r="8" spans="1:6" ht="30" customHeight="1">
      <c r="A8" s="191" t="s">
        <v>86</v>
      </c>
      <c r="B8" s="54" t="s">
        <v>87</v>
      </c>
      <c r="C8" s="75"/>
      <c r="D8" s="54"/>
      <c r="E8" s="76"/>
      <c r="F8" s="77"/>
    </row>
    <row r="9" spans="1:6" ht="30" customHeight="1">
      <c r="A9" s="178"/>
      <c r="B9" s="62" t="s">
        <v>88</v>
      </c>
      <c r="C9" s="78"/>
      <c r="D9" s="62"/>
      <c r="E9" s="79"/>
      <c r="F9" s="30"/>
    </row>
    <row r="10" spans="1:6" ht="30" customHeight="1">
      <c r="A10" s="179"/>
      <c r="B10" s="58" t="s">
        <v>89</v>
      </c>
      <c r="C10" s="80"/>
      <c r="D10" s="59"/>
      <c r="E10" s="81"/>
      <c r="F10" s="30"/>
    </row>
    <row r="11" spans="1:6" ht="30" customHeight="1" thickBot="1">
      <c r="A11" s="180"/>
      <c r="B11" s="64" t="s">
        <v>90</v>
      </c>
      <c r="C11" s="82"/>
      <c r="D11" s="64"/>
      <c r="E11" s="83"/>
      <c r="F11" s="30"/>
    </row>
    <row r="12" spans="1:5" ht="31.5" customHeight="1" thickBot="1" thickTop="1">
      <c r="A12" s="192" t="s">
        <v>91</v>
      </c>
      <c r="B12" s="193"/>
      <c r="C12" s="84"/>
      <c r="D12" s="85"/>
      <c r="E12" s="86"/>
    </row>
    <row r="20" ht="13.5">
      <c r="C20" s="87"/>
    </row>
    <row r="21" ht="13.5">
      <c r="D21" s="87"/>
    </row>
  </sheetData>
  <sheetProtection/>
  <mergeCells count="3">
    <mergeCell ref="A2:E2"/>
    <mergeCell ref="A8:A11"/>
    <mergeCell ref="A12:B12"/>
  </mergeCells>
  <printOptions/>
  <pageMargins left="0.62" right="0.61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사용자</cp:lastModifiedBy>
  <cp:lastPrinted>2020-03-31T07:57:15Z</cp:lastPrinted>
  <dcterms:created xsi:type="dcterms:W3CDTF">2007-01-25T02:46:58Z</dcterms:created>
  <dcterms:modified xsi:type="dcterms:W3CDTF">2020-03-31T08:05:31Z</dcterms:modified>
  <cp:category/>
  <cp:version/>
  <cp:contentType/>
  <cp:contentStatus/>
</cp:coreProperties>
</file>